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 yWindow="-12" windowWidth="7776" windowHeight="7836" tabRatio="898"/>
  </bookViews>
  <sheets>
    <sheet name="Data Collection From District" sheetId="1" r:id="rId1"/>
    <sheet name="Data Collection for Charters" sheetId="2" r:id="rId2"/>
  </sheets>
  <externalReferences>
    <externalReference r:id="rId3"/>
  </externalReferences>
  <definedNames>
    <definedName name="\P" localSheetId="0">'[1]Detailed Support'!#REF!</definedName>
    <definedName name="\P">'[1]Detailed Support'!#REF!</definedName>
    <definedName name="_1" localSheetId="0">'[1]Revenue Limit Summary'!#REF!</definedName>
    <definedName name="_1">'[1]Revenue Limit Summary'!#REF!</definedName>
    <definedName name="_2" localSheetId="0">'[1]Detailed Support'!#REF!</definedName>
    <definedName name="_2">'[1]Detailed Support'!#REF!</definedName>
    <definedName name="_3" localSheetId="0">'[1]Detailed Support'!#REF!</definedName>
    <definedName name="_3">'[1]Detailed Support'!#REF!</definedName>
    <definedName name="_4" localSheetId="0">'[1]Detailed Support'!#REF!</definedName>
    <definedName name="_4">'[1]Detailed Support'!#REF!</definedName>
    <definedName name="_5" localSheetId="0">'[1]Detailed Support'!#REF!</definedName>
    <definedName name="_5">'[1]Detailed Support'!#REF!</definedName>
    <definedName name="_6" localSheetId="0">'[1]Detailed Support'!#REF!</definedName>
    <definedName name="_6">'[1]Detailed Support'!#REF!</definedName>
    <definedName name="_E" localSheetId="0">'[1]Detailed Support'!#REF!</definedName>
    <definedName name="_E">'[1]Detailed Support'!#REF!</definedName>
    <definedName name="A" localSheetId="0">'[1]Detailed Support'!#REF!</definedName>
    <definedName name="A">'[1]Detailed Support'!#REF!</definedName>
    <definedName name="ADEDWKSH" localSheetId="0">'[1]Detailed Support'!#REF!</definedName>
    <definedName name="ADEDWKSH">'[1]Detailed Support'!#REF!</definedName>
    <definedName name="ADULTED" localSheetId="0">'[1]Detailed Support'!#REF!</definedName>
    <definedName name="ADULTED">'[1]Detailed Support'!#REF!</definedName>
    <definedName name="Algebra_Academy_7_8_Grades" localSheetId="0">'[1]Detailed Support'!#REF!</definedName>
    <definedName name="Algebra_Academy_7_8_Grades">'[1]Detailed Support'!#REF!</definedName>
    <definedName name="ALUM_ROCK" localSheetId="0">'[1]Revenue Limit Summary'!#REF!</definedName>
    <definedName name="ALUM_ROCK">'[1]Revenue Limit Summary'!#REF!</definedName>
    <definedName name="APAR" localSheetId="0">'[1]Detailed Support'!#REF!</definedName>
    <definedName name="APAR">'[1]Detailed Support'!#REF!</definedName>
    <definedName name="ATTACHB" localSheetId="0">'[1]Detailed Support'!#REF!</definedName>
    <definedName name="ATTACHB">'[1]Detailed Support'!#REF!</definedName>
    <definedName name="C_" localSheetId="0">'[1]Detailed Support'!#REF!</definedName>
    <definedName name="C_">'[1]Detailed Support'!#REF!</definedName>
    <definedName name="CAMPBELL" localSheetId="0">'[1]Detailed Support'!#REF!</definedName>
    <definedName name="CAMPBELL">'[1]Detailed Support'!#REF!</definedName>
    <definedName name="CategoricalCharterGrant" localSheetId="0">'[1]Detailed Support'!#REF!</definedName>
    <definedName name="CategoricalCharterGrant">'[1]Detailed Support'!#REF!</definedName>
    <definedName name="CONCURR" localSheetId="0">'[1]Detailed Support'!#REF!</definedName>
    <definedName name="CONCURR">'[1]Detailed Support'!#REF!</definedName>
    <definedName name="data_collection" localSheetId="0">'[1]Detailed Support'!#REF!</definedName>
    <definedName name="data_collection">'[1]Detailed Support'!#REF!</definedName>
    <definedName name="DATACOLL" localSheetId="0">'[1]Detailed Support'!#REF!</definedName>
    <definedName name="DATACOLL">'[1]Detailed Support'!#REF!</definedName>
    <definedName name="DC" localSheetId="0">'[1]Detailed Support'!#REF!</definedName>
    <definedName name="DC">'[1]Detailed Support'!#REF!</definedName>
    <definedName name="dd" localSheetId="0">'[1]Detailed Support'!#REF!</definedName>
    <definedName name="dd">'[1]Detailed Support'!#REF!</definedName>
    <definedName name="DU" localSheetId="0">'[1]Detailed Support'!#REF!</definedName>
    <definedName name="DU">'[1]Detailed Support'!#REF!</definedName>
    <definedName name="E" localSheetId="0">'[1]Detailed Support'!#REF!</definedName>
    <definedName name="E">'[1]Detailed Support'!#REF!</definedName>
    <definedName name="EASTSIDE" localSheetId="0">'[1]Detailed Support'!#REF!</definedName>
    <definedName name="EASTSIDE">'[1]Detailed Support'!#REF!</definedName>
    <definedName name="EastSideHSCharterEscuelaPopulare" localSheetId="0">'[1]Detailed Support'!#REF!</definedName>
    <definedName name="EastSideHSCharterEscuelaPopulare">'[1]Detailed Support'!#REF!</definedName>
    <definedName name="EastSideHSCharterLatinoCollegePrep" localSheetId="0">'[1]Detailed Support'!#REF!</definedName>
    <definedName name="EastSideHSCharterLatinoCollegePrep">'[1]Detailed Support'!#REF!</definedName>
    <definedName name="EastSideHSCharterMACSA" localSheetId="0">'[1]Detailed Support'!#REF!</definedName>
    <definedName name="EastSideHSCharterMACSA">'[1]Detailed Support'!#REF!</definedName>
    <definedName name="EastSideHSCharterSJConservation" localSheetId="0">'[1]Detailed Support'!#REF!</definedName>
    <definedName name="EastSideHSCharterSJConservation">'[1]Detailed Support'!#REF!</definedName>
    <definedName name="ELEM1" localSheetId="0">'[1]Detailed Support'!#REF!</definedName>
    <definedName name="ELEM1">'[1]Detailed Support'!#REF!</definedName>
    <definedName name="ELEM2" localSheetId="0">'[1]Detailed Support'!#REF!</definedName>
    <definedName name="ELEM2">'[1]Detailed Support'!#REF!</definedName>
    <definedName name="ELEM3" localSheetId="0">'[1]Detailed Support'!#REF!</definedName>
    <definedName name="ELEM3">'[1]Detailed Support'!#REF!</definedName>
    <definedName name="ElemSchools" localSheetId="0">#REF!</definedName>
    <definedName name="ElemSchools">#REF!</definedName>
    <definedName name="F" localSheetId="0">'[1]Detailed Support'!#REF!</definedName>
    <definedName name="F">'[1]Detailed Support'!#REF!</definedName>
    <definedName name="Form_R_ROC_P" localSheetId="0">'[1]Detailed Support'!#REF!</definedName>
    <definedName name="Form_R_ROC_P">'[1]Detailed Support'!#REF!</definedName>
    <definedName name="G" localSheetId="0">'[1]Detailed Support'!#REF!</definedName>
    <definedName name="G">'[1]Detailed Support'!#REF!</definedName>
    <definedName name="GilroyUnifiedCharterMACSAElPortal" localSheetId="0">'[1]Detailed Support'!#REF!</definedName>
    <definedName name="GilroyUnifiedCharterMACSAElPortal">'[1]Detailed Support'!#REF!</definedName>
    <definedName name="H" localSheetId="0">'[1]Detailed Support'!#REF!</definedName>
    <definedName name="H">'[1]Detailed Support'!#REF!</definedName>
    <definedName name="HIGH" localSheetId="0">'[1]Detailed Support'!#REF!</definedName>
    <definedName name="HIGH">'[1]Detailed Support'!#REF!</definedName>
    <definedName name="HighSchools" localSheetId="0">#REF!</definedName>
    <definedName name="HighSchools">#REF!</definedName>
    <definedName name="HollisterSanBenitoElem" localSheetId="0">'[1]Detailed Support'!#REF!</definedName>
    <definedName name="HollisterSanBenitoElem">'[1]Detailed Support'!#REF!</definedName>
    <definedName name="I" localSheetId="0">'[1]Detailed Support'!#REF!</definedName>
    <definedName name="I">'[1]Detailed Support'!#REF!</definedName>
    <definedName name="J" localSheetId="0">'[1]Detailed Support'!#REF!</definedName>
    <definedName name="J">'[1]Detailed Support'!#REF!</definedName>
    <definedName name="K_12_Deficit" localSheetId="0">'[1]Detailed Support'!#REF!</definedName>
    <definedName name="K_12_Deficit">'[1]Detailed Support'!#REF!</definedName>
    <definedName name="L" localSheetId="0">'[1]Detailed Support'!#REF!</definedName>
    <definedName name="L">'[1]Detailed Support'!#REF!</definedName>
    <definedName name="MACRO" localSheetId="0">'[1]Detailed Support'!#REF!</definedName>
    <definedName name="MACRO">'[1]Detailed Support'!#REF!</definedName>
    <definedName name="MENU" localSheetId="0">'[1]Detailed Support'!#REF!</definedName>
    <definedName name="MENU">'[1]Detailed Support'!#REF!</definedName>
    <definedName name="montebello" localSheetId="0">'[1]Detailed Support'!#REF!</definedName>
    <definedName name="montebello">'[1]Detailed Support'!#REF!</definedName>
    <definedName name="Montebello_Elem_Small_School_Allow" localSheetId="0">'[1]Detailed Support'!#REF!</definedName>
    <definedName name="Montebello_Elem_Small_School_Allow">'[1]Detailed Support'!#REF!</definedName>
    <definedName name="MONTEBELLO_F" localSheetId="0">'[1]Detailed Support'!#REF!</definedName>
    <definedName name="MONTEBELLO_F">'[1]Detailed Support'!#REF!</definedName>
    <definedName name="MorganHillCharterSouthValley" localSheetId="0">'[1]Detailed Support'!#REF!</definedName>
    <definedName name="MorganHillCharterSouthValley">'[1]Detailed Support'!#REF!</definedName>
    <definedName name="MorganHillUnifiedCharterAdventAcad" localSheetId="0">'[1]Detailed Support'!#REF!</definedName>
    <definedName name="MorganHillUnifiedCharterAdventAcad">'[1]Detailed Support'!#REF!</definedName>
    <definedName name="MT_VIEW" localSheetId="0">'[1]Detailed Support'!#REF!</definedName>
    <definedName name="MT_VIEW">'[1]Detailed Support'!#REF!</definedName>
    <definedName name="NEW_S" localSheetId="0">'[1]Detailed Support'!#REF!</definedName>
    <definedName name="NEW_S">'[1]Detailed Support'!#REF!</definedName>
    <definedName name="P" localSheetId="0">'[1]Detailed Support'!#REF!</definedName>
    <definedName name="P">'[1]Detailed Support'!#REF!</definedName>
    <definedName name="PERS" localSheetId="0">'[1]Revenue Limit Summary'!#REF!</definedName>
    <definedName name="PERS">'[1]Revenue Limit Summary'!#REF!</definedName>
    <definedName name="pp" localSheetId="0">'[1]Detailed Support'!#REF!</definedName>
    <definedName name="pp">'[1]Detailed Support'!#REF!</definedName>
    <definedName name="_xlnm.Print_Area" localSheetId="0">'Data Collection From District'!$A$1:$D$157</definedName>
    <definedName name="_xlnm.Print_Titles" localSheetId="0">'Data Collection From District'!$1:$4</definedName>
    <definedName name="PropertyTaxInputWorksheet1" localSheetId="0">'[1]Detailed Support'!#REF!</definedName>
    <definedName name="PropertyTaxInputWorksheet1">'[1]Detailed Support'!#REF!</definedName>
    <definedName name="PropTaxWorksheet1" localSheetId="0">'[1]Detailed Support'!#REF!</definedName>
    <definedName name="PropTaxWorksheet1">'[1]Detailed Support'!#REF!</definedName>
    <definedName name="Q" localSheetId="0">'[1]Detailed Support'!#REF!</definedName>
    <definedName name="Q">'[1]Detailed Support'!#REF!</definedName>
    <definedName name="R_" localSheetId="0">'[1]Detailed Support'!#REF!</definedName>
    <definedName name="R_">'[1]Detailed Support'!#REF!</definedName>
    <definedName name="R_Y" localSheetId="0">'[1]Detailed Support'!#REF!</definedName>
    <definedName name="R_Y">'[1]Detailed Support'!#REF!</definedName>
    <definedName name="S" localSheetId="0">'[1]Detailed Support'!#REF!</definedName>
    <definedName name="S">'[1]Detailed Support'!#REF!</definedName>
    <definedName name="sch_d" localSheetId="0">'[1]Detailed Support'!#REF!</definedName>
    <definedName name="sch_d">'[1]Detailed Support'!#REF!</definedName>
    <definedName name="Schedule_L" localSheetId="0">'[1]Detailed Support'!#REF!</definedName>
    <definedName name="Schedule_L">'[1]Detailed Support'!#REF!</definedName>
    <definedName name="STRS" localSheetId="0">'[1]Detailed Support'!#REF!</definedName>
    <definedName name="STRS">'[1]Detailed Support'!#REF!</definedName>
    <definedName name="T" localSheetId="0">'[1]Detailed Support'!#REF!</definedName>
    <definedName name="T">'[1]Detailed Support'!#REF!</definedName>
    <definedName name="U" localSheetId="0">'[1]Detailed Support'!#REF!</definedName>
    <definedName name="U">'[1]Detailed Support'!#REF!</definedName>
    <definedName name="UNIFIED" localSheetId="0">'[1]Detailed Support'!#REF!</definedName>
    <definedName name="UNIFIED">'[1]Detailed Support'!#REF!</definedName>
    <definedName name="UnifiedSchools" localSheetId="0">#REF!</definedName>
    <definedName name="UnifiedSchools">#REF!</definedName>
    <definedName name="V" localSheetId="0">'[1]Detailed Support'!#REF!</definedName>
    <definedName name="V">'[1]Detailed Support'!#REF!</definedName>
    <definedName name="whisman" localSheetId="0">'[1]Detailed Support'!#REF!</definedName>
    <definedName name="whisman">'[1]Detailed Support'!#REF!</definedName>
    <definedName name="Z" localSheetId="0">'[1]Detailed Support'!#REF!</definedName>
    <definedName name="Z">'[1]Detailed Support'!#REF!</definedName>
  </definedNames>
  <calcPr calcId="125725"/>
</workbook>
</file>

<file path=xl/calcChain.xml><?xml version="1.0" encoding="utf-8"?>
<calcChain xmlns="http://schemas.openxmlformats.org/spreadsheetml/2006/main">
  <c r="C19" i="1"/>
  <c r="E36" i="2"/>
  <c r="C145" i="1" l="1"/>
  <c r="C40" s="1"/>
  <c r="G16" i="2"/>
  <c r="E43"/>
  <c r="C152" i="1" s="1"/>
  <c r="E42" i="2"/>
  <c r="C151" i="1" s="1"/>
  <c r="E41" i="2"/>
  <c r="C150" i="1" s="1"/>
  <c r="E40" i="2"/>
  <c r="C149" i="1" s="1"/>
  <c r="E34" i="2"/>
  <c r="C143" i="1" s="1"/>
  <c r="E33" i="2"/>
  <c r="C142" i="1" s="1"/>
  <c r="E32" i="2"/>
  <c r="C141" i="1" s="1"/>
  <c r="E31" i="2"/>
  <c r="C140" i="1" s="1"/>
  <c r="E25" i="2"/>
  <c r="C134" i="1" s="1"/>
  <c r="E24" i="2"/>
  <c r="C133" i="1" s="1"/>
  <c r="E23" i="2"/>
  <c r="C132" i="1" s="1"/>
  <c r="E21" i="2"/>
  <c r="C130" i="1" s="1"/>
  <c r="E20" i="2"/>
  <c r="C129" i="1" s="1"/>
  <c r="E19" i="2"/>
  <c r="C128" i="1" s="1"/>
  <c r="E11" i="2"/>
  <c r="C120" i="1" s="1"/>
  <c r="E10" i="2"/>
  <c r="C119" i="1" s="1"/>
  <c r="E9" i="2"/>
  <c r="C118" i="1" s="1"/>
  <c r="E8" i="2"/>
  <c r="C117" i="1" s="1"/>
  <c r="Z16" i="2"/>
  <c r="Y16"/>
  <c r="X16"/>
  <c r="W16"/>
  <c r="V16"/>
  <c r="U16"/>
  <c r="T16"/>
  <c r="S16"/>
  <c r="R16"/>
  <c r="Q16"/>
  <c r="P16"/>
  <c r="O16"/>
  <c r="N16"/>
  <c r="M16"/>
  <c r="L16"/>
  <c r="K16"/>
  <c r="J16"/>
  <c r="I16"/>
  <c r="H16"/>
  <c r="C26" i="1"/>
  <c r="C27" s="1"/>
  <c r="C61"/>
  <c r="C64"/>
  <c r="C65"/>
  <c r="C86"/>
  <c r="C93"/>
  <c r="C98"/>
  <c r="C39" l="1"/>
  <c r="C38"/>
  <c r="E16" i="2"/>
  <c r="C125" i="1" s="1"/>
  <c r="C37"/>
  <c r="C66"/>
  <c r="C29"/>
  <c r="C45" s="1"/>
  <c r="C62" s="1"/>
  <c r="C43" l="1"/>
  <c r="C44" s="1"/>
  <c r="C68"/>
  <c r="C70" s="1"/>
</calcChain>
</file>

<file path=xl/comments1.xml><?xml version="1.0" encoding="utf-8"?>
<comments xmlns="http://schemas.openxmlformats.org/spreadsheetml/2006/main">
  <authors>
    <author>JVann</author>
  </authors>
  <commentList>
    <comment ref="A86" authorId="0">
      <text>
        <r>
          <rPr>
            <b/>
            <sz val="9"/>
            <color indexed="81"/>
            <rFont val="Tahoma"/>
            <family val="2"/>
          </rPr>
          <t>JVann:</t>
        </r>
        <r>
          <rPr>
            <sz val="9"/>
            <color indexed="81"/>
            <rFont val="Tahoma"/>
            <family val="2"/>
          </rPr>
          <t xml:space="preserve">
(at P-Annual amount obtained from QSS object codes 35XX; all other periods amount is based on schedule from Barbara and Charmein.  District may also have provide more accurate info if the info mentioned previously is not correct.)</t>
        </r>
      </text>
    </comment>
  </commentList>
</comments>
</file>

<file path=xl/sharedStrings.xml><?xml version="1.0" encoding="utf-8"?>
<sst xmlns="http://schemas.openxmlformats.org/spreadsheetml/2006/main" count="410" uniqueCount="194">
  <si>
    <t>Date :</t>
  </si>
  <si>
    <t>PHONE NUMBER</t>
  </si>
  <si>
    <t>CONTACT PERSON:</t>
  </si>
  <si>
    <t>C-7</t>
  </si>
  <si>
    <t>Charter ADA in Grades 9-12</t>
  </si>
  <si>
    <t>C-5</t>
  </si>
  <si>
    <t>Charter ADA in Grades 7-8</t>
  </si>
  <si>
    <t>C-3</t>
  </si>
  <si>
    <t>Charter ADA in Grades 4-6</t>
  </si>
  <si>
    <t>C-1</t>
  </si>
  <si>
    <t>Kindergarten and Grades 1-3 Charter ADA</t>
  </si>
  <si>
    <t>Non-Resident</t>
  </si>
  <si>
    <t>(ADA from Charter School Attendance Report)</t>
  </si>
  <si>
    <t>General Purpose Entitlement for Non-Resident Pupils</t>
  </si>
  <si>
    <t>A-6</t>
  </si>
  <si>
    <t>Charter ADA in K-12 SB 319 Unified Conversion for W. L. Bachrodt Elem Resident Pupils Only</t>
  </si>
  <si>
    <t>B-7</t>
  </si>
  <si>
    <t>B-5</t>
  </si>
  <si>
    <t>B-3</t>
  </si>
  <si>
    <t>B-1</t>
  </si>
  <si>
    <t>Resident</t>
  </si>
  <si>
    <t>General Purpose Entitlement for Resident Pupils</t>
  </si>
  <si>
    <r>
      <t xml:space="preserve">Determining The Charter School Block Grant Funding For A Charter School Whose Sponsoring District Is 
</t>
    </r>
    <r>
      <rPr>
        <sz val="11"/>
        <color rgb="FFFF0000"/>
        <rFont val="Calibri"/>
        <family val="2"/>
        <scheme val="minor"/>
      </rPr>
      <t>A</t>
    </r>
    <r>
      <rPr>
        <sz val="11"/>
        <rFont val="Calibri"/>
        <family val="2"/>
        <scheme val="minor"/>
      </rPr>
      <t xml:space="preserve"> </t>
    </r>
    <r>
      <rPr>
        <sz val="11"/>
        <color indexed="10"/>
        <rFont val="Calibri"/>
        <family val="2"/>
        <scheme val="minor"/>
      </rPr>
      <t>Unified School District.</t>
    </r>
    <r>
      <rPr>
        <sz val="11"/>
        <rFont val="Calibri"/>
        <family val="2"/>
        <scheme val="minor"/>
      </rPr>
      <t xml:space="preserve">  Report ADA For Pupils Both </t>
    </r>
    <r>
      <rPr>
        <sz val="11"/>
        <color indexed="10"/>
        <rFont val="Calibri"/>
        <family val="2"/>
        <scheme val="minor"/>
      </rPr>
      <t>Residing</t>
    </r>
    <r>
      <rPr>
        <sz val="11"/>
        <rFont val="Calibri"/>
        <family val="2"/>
        <scheme val="minor"/>
      </rPr>
      <t xml:space="preserve"> and </t>
    </r>
    <r>
      <rPr>
        <sz val="11"/>
        <color indexed="10"/>
        <rFont val="Calibri"/>
        <family val="2"/>
        <scheme val="minor"/>
      </rPr>
      <t xml:space="preserve">Not Residing </t>
    </r>
    <r>
      <rPr>
        <sz val="11"/>
        <rFont val="Calibri"/>
        <family val="2"/>
        <scheme val="minor"/>
      </rPr>
      <t>In The Unified District</t>
    </r>
  </si>
  <si>
    <t>CH/BG/UNR/UR</t>
  </si>
  <si>
    <t>Charter School Block Grant Funding Unified</t>
  </si>
  <si>
    <t>Pupil Enrollment - CY</t>
  </si>
  <si>
    <t>C-2</t>
  </si>
  <si>
    <t>English language learners - CY</t>
  </si>
  <si>
    <t>Economically  disadvantaged pupils - CY</t>
  </si>
  <si>
    <t>For Newly Operational charters</t>
  </si>
  <si>
    <t>Pupil Enrollment - PY</t>
  </si>
  <si>
    <t>B-2</t>
  </si>
  <si>
    <t>English language learners - PY</t>
  </si>
  <si>
    <t>Economically  disadvantaged pupils - PY</t>
  </si>
  <si>
    <t>For Continuing Charters</t>
  </si>
  <si>
    <t>Economic Impact Aid Block Grant</t>
  </si>
  <si>
    <t>A-1</t>
  </si>
  <si>
    <r>
      <t xml:space="preserve">Grades K-12 Charter ADA </t>
    </r>
    <r>
      <rPr>
        <i/>
        <sz val="11"/>
        <rFont val="Calibri"/>
        <family val="2"/>
        <scheme val="minor"/>
      </rPr>
      <t>(from Charter School Attendance Report)</t>
    </r>
  </si>
  <si>
    <t>Categorical per ADA Block Grant Funding</t>
  </si>
  <si>
    <t>Determining The Charter School Categorical Block Grant Funding
For Charter Schools Funded Under The Block Grant</t>
  </si>
  <si>
    <t>CH/CAT_BG</t>
  </si>
  <si>
    <t xml:space="preserve">Charter School Categorical Block Grant Funding </t>
  </si>
  <si>
    <t>A-10</t>
  </si>
  <si>
    <t>A-7</t>
  </si>
  <si>
    <t>A-4</t>
  </si>
  <si>
    <t>General Purpose Entitlement</t>
  </si>
  <si>
    <r>
      <t xml:space="preserve">Determining Charter School Block Grant Funding For A Charter School Whose Sponsoring District Is 
</t>
    </r>
    <r>
      <rPr>
        <sz val="11"/>
        <color indexed="10"/>
        <rFont val="Calibri"/>
        <family val="2"/>
        <scheme val="minor"/>
      </rPr>
      <t>An</t>
    </r>
    <r>
      <rPr>
        <sz val="11"/>
        <rFont val="Calibri"/>
        <family val="2"/>
        <scheme val="minor"/>
      </rPr>
      <t xml:space="preserve"> </t>
    </r>
    <r>
      <rPr>
        <sz val="11"/>
        <color indexed="10"/>
        <rFont val="Calibri"/>
        <family val="2"/>
        <scheme val="minor"/>
      </rPr>
      <t>Elementary Or High School District</t>
    </r>
  </si>
  <si>
    <t>CH/BG</t>
  </si>
  <si>
    <t>Charter School Block Grant Funding EHS</t>
  </si>
  <si>
    <t>Input Row</t>
  </si>
  <si>
    <t>Data ID</t>
  </si>
  <si>
    <t>RL LINE#</t>
  </si>
  <si>
    <r>
      <t xml:space="preserve">Complete </t>
    </r>
    <r>
      <rPr>
        <b/>
        <u/>
        <sz val="14"/>
        <rFont val="Calibri"/>
        <family val="2"/>
        <scheme val="minor"/>
      </rPr>
      <t>ALL</t>
    </r>
    <r>
      <rPr>
        <b/>
        <sz val="14"/>
        <rFont val="Calibri"/>
        <family val="2"/>
        <scheme val="minor"/>
      </rPr>
      <t xml:space="preserve"> lines excluding those with formulas. If not applicable enter a </t>
    </r>
    <r>
      <rPr>
        <b/>
        <u/>
        <sz val="14"/>
        <rFont val="Calibri"/>
        <family val="2"/>
        <scheme val="minor"/>
      </rPr>
      <t>ZERO</t>
    </r>
    <r>
      <rPr>
        <b/>
        <sz val="14"/>
        <rFont val="Calibri"/>
        <family val="2"/>
        <scheme val="minor"/>
      </rPr>
      <t>.</t>
    </r>
  </si>
  <si>
    <t>CHARTER NAME</t>
  </si>
  <si>
    <t>A-3</t>
  </si>
  <si>
    <r>
      <t xml:space="preserve">Positions supported by funds received to fund the costs of any court-ordered desegregation program, if the order exists and is still in force </t>
    </r>
    <r>
      <rPr>
        <b/>
        <sz val="11"/>
        <color indexed="12"/>
        <rFont val="Calibri"/>
        <family val="2"/>
        <scheme val="minor"/>
      </rPr>
      <t>[E.C. 54203(a) (1)]</t>
    </r>
  </si>
  <si>
    <t>A-2</t>
  </si>
  <si>
    <t xml:space="preserve">Positions supported totally by federal funds subject to supplanting restrictions. </t>
  </si>
  <si>
    <t>Total Salaries to be excluded</t>
  </si>
  <si>
    <r>
      <t xml:space="preserve">Total Salaries, all funds, for employees covered by PERS employer contributions
</t>
    </r>
    <r>
      <rPr>
        <b/>
        <i/>
        <sz val="11"/>
        <rFont val="Calibri"/>
        <family val="2"/>
        <scheme val="minor"/>
      </rPr>
      <t>(Exclude Salaries for Block Grant Funded Charter School Personnel) (A-1.0 - A-1.1)</t>
    </r>
  </si>
  <si>
    <t>A-1.1</t>
  </si>
  <si>
    <t>PERS Salaries attributable to Charter Schools (and included in the amount above)</t>
  </si>
  <si>
    <t>A-1.0</t>
  </si>
  <si>
    <t>Total Salaries, all funds, for employees covered by PERS employer contributions</t>
  </si>
  <si>
    <t xml:space="preserve">Public Employees Retirement System (PERS) </t>
  </si>
  <si>
    <t>A-5</t>
  </si>
  <si>
    <t>Local Revenue Subtotal (A-1 + A-2 + A-3 + A-4)</t>
  </si>
  <si>
    <t>Community Redevelopment Funds (only include RDA dollars that impact RL calculation)</t>
  </si>
  <si>
    <t>Miscellaneous Funds 50%</t>
  </si>
  <si>
    <t>Local Property Taxes (exclude amounts of components below)</t>
  </si>
  <si>
    <t>School District Local Revenue</t>
  </si>
  <si>
    <t>Unemployment Insurance Expenditures, net (A-1.0 - A-1.1)</t>
  </si>
  <si>
    <t>UI expenditures attributable to Charter Schools, if included in the amount above</t>
  </si>
  <si>
    <r>
      <t xml:space="preserve">Provide </t>
    </r>
    <r>
      <rPr>
        <b/>
        <u/>
        <sz val="11"/>
        <color indexed="12"/>
        <rFont val="Calibri"/>
        <family val="2"/>
        <scheme val="minor"/>
      </rPr>
      <t>Total</t>
    </r>
    <r>
      <rPr>
        <sz val="11"/>
        <color indexed="12"/>
        <rFont val="Calibri"/>
        <family val="2"/>
        <scheme val="minor"/>
      </rPr>
      <t xml:space="preserve"> Unemployment Insurance Expenditure </t>
    </r>
    <r>
      <rPr>
        <b/>
        <i/>
        <sz val="11"/>
        <color indexed="12"/>
        <rFont val="Calibri"/>
        <family val="2"/>
        <scheme val="minor"/>
      </rPr>
      <t>(see bulletin for more detail)</t>
    </r>
  </si>
  <si>
    <t>Unemployment Insurance Expenditures</t>
  </si>
  <si>
    <t>Estimated Class Size Penalties</t>
  </si>
  <si>
    <t>Class Size Penalties</t>
  </si>
  <si>
    <t>DISTRICT NAME</t>
  </si>
  <si>
    <t>F-1</t>
  </si>
  <si>
    <t>Total District and Charter ADA (A-18 + A-19 + A-20 + A-22+ A-23 + E-1)</t>
  </si>
  <si>
    <t>E-1</t>
  </si>
  <si>
    <t>Total District ADA (C-1 + D-3)</t>
  </si>
  <si>
    <t>D-3</t>
  </si>
  <si>
    <t>Total Small School ADA (D-1 + D-2)</t>
  </si>
  <si>
    <t>D-2</t>
  </si>
  <si>
    <r>
      <t xml:space="preserve">Small School  ADA - High </t>
    </r>
    <r>
      <rPr>
        <b/>
        <i/>
        <sz val="11"/>
        <rFont val="Calibri"/>
        <family val="2"/>
        <scheme val="minor"/>
      </rPr>
      <t>(obtained from attendance reports)</t>
    </r>
  </si>
  <si>
    <t>D-1</t>
  </si>
  <si>
    <r>
      <t xml:space="preserve">Small School  ADA - Elementary </t>
    </r>
    <r>
      <rPr>
        <b/>
        <i/>
        <sz val="11"/>
        <rFont val="Calibri"/>
        <family val="2"/>
        <scheme val="minor"/>
      </rPr>
      <t>(obtained from attendance reports)</t>
    </r>
  </si>
  <si>
    <t>Small School Funded ADA</t>
  </si>
  <si>
    <t>Total Revenue Limit ADA (A-26 + B-13)</t>
  </si>
  <si>
    <t>B-13</t>
  </si>
  <si>
    <t>Additional Revenue Limit ADA (B-1 through B-12)</t>
  </si>
  <si>
    <t>B-12</t>
  </si>
  <si>
    <r>
      <t xml:space="preserve">Annual  </t>
    </r>
    <r>
      <rPr>
        <sz val="11"/>
        <color indexed="8"/>
        <rFont val="Calibri"/>
        <family val="2"/>
        <scheme val="minor"/>
      </rPr>
      <t xml:space="preserve">Extended Yr </t>
    </r>
    <r>
      <rPr>
        <sz val="11"/>
        <color indexed="21"/>
        <rFont val="Calibri"/>
        <family val="2"/>
        <scheme val="minor"/>
      </rPr>
      <t xml:space="preserve">COE NPS LCI ADA credited to the district </t>
    </r>
    <r>
      <rPr>
        <b/>
        <sz val="11"/>
        <color indexed="21"/>
        <rFont val="Calibri"/>
        <family val="2"/>
        <scheme val="minor"/>
      </rPr>
      <t>[E.C. 56836.16]</t>
    </r>
    <r>
      <rPr>
        <sz val="11"/>
        <color indexed="21"/>
        <rFont val="Calibri"/>
        <family val="2"/>
        <scheme val="minor"/>
      </rPr>
      <t>.</t>
    </r>
  </si>
  <si>
    <t>B-11</t>
  </si>
  <si>
    <r>
      <t xml:space="preserve">Annual COE NPS LCI ADA credited to the district </t>
    </r>
    <r>
      <rPr>
        <b/>
        <sz val="11"/>
        <color indexed="21"/>
        <rFont val="Calibri"/>
        <family val="2"/>
        <scheme val="minor"/>
      </rPr>
      <t xml:space="preserve">[E.C. 56836.16] </t>
    </r>
  </si>
  <si>
    <t>B-10</t>
  </si>
  <si>
    <r>
      <t xml:space="preserve">Annual </t>
    </r>
    <r>
      <rPr>
        <sz val="11"/>
        <color indexed="8"/>
        <rFont val="Calibri"/>
        <family val="2"/>
        <scheme val="minor"/>
      </rPr>
      <t xml:space="preserve">Extended Yr </t>
    </r>
    <r>
      <rPr>
        <sz val="11"/>
        <color indexed="21"/>
        <rFont val="Calibri"/>
        <family val="2"/>
        <scheme val="minor"/>
      </rPr>
      <t xml:space="preserve">COE NPS ADA credited to the district </t>
    </r>
    <r>
      <rPr>
        <b/>
        <sz val="11"/>
        <color indexed="21"/>
        <rFont val="Calibri"/>
        <family val="2"/>
        <scheme val="minor"/>
      </rPr>
      <t>[E.C. 56366(a)(7)]</t>
    </r>
  </si>
  <si>
    <t>B-9</t>
  </si>
  <si>
    <r>
      <t xml:space="preserve">Annual COE NPS ADA credited to the district </t>
    </r>
    <r>
      <rPr>
        <b/>
        <sz val="11"/>
        <color indexed="21"/>
        <rFont val="Calibri"/>
        <family val="2"/>
        <scheme val="minor"/>
      </rPr>
      <t>[E.C. 56366(a)(7)]</t>
    </r>
  </si>
  <si>
    <t>B-8</t>
  </si>
  <si>
    <r>
      <t xml:space="preserve">Annual </t>
    </r>
    <r>
      <rPr>
        <sz val="11"/>
        <color indexed="8"/>
        <rFont val="Calibri"/>
        <family val="2"/>
        <scheme val="minor"/>
      </rPr>
      <t>Extended Yr</t>
    </r>
    <r>
      <rPr>
        <sz val="11"/>
        <color indexed="21"/>
        <rFont val="Calibri"/>
        <family val="2"/>
        <scheme val="minor"/>
      </rPr>
      <t xml:space="preserve"> COE Special Day Class ADA credited to the district.</t>
    </r>
  </si>
  <si>
    <t xml:space="preserve">Second Principal COE Special Day Class ADA credited to the district. </t>
  </si>
  <si>
    <t>B-6</t>
  </si>
  <si>
    <t>Second Principal COE Community School ADA credited to the district.</t>
  </si>
  <si>
    <t>ADA Obtained from SCCOE Attendance Reports</t>
  </si>
  <si>
    <t>Annual District Community School, from District Attendance Report; line A-12 &amp; A-13</t>
  </si>
  <si>
    <t>B-4</t>
  </si>
  <si>
    <r>
      <t xml:space="preserve">Annual </t>
    </r>
    <r>
      <rPr>
        <sz val="11"/>
        <color indexed="8"/>
        <rFont val="Calibri"/>
        <family val="2"/>
        <scheme val="minor"/>
      </rPr>
      <t xml:space="preserve">Extended Yr </t>
    </r>
    <r>
      <rPr>
        <sz val="11"/>
        <color indexed="12"/>
        <rFont val="Calibri"/>
        <family val="2"/>
        <scheme val="minor"/>
      </rPr>
      <t>NPS LCI ADA A-16</t>
    </r>
  </si>
  <si>
    <t>Annual NPS LCI ADA A-11</t>
  </si>
  <si>
    <r>
      <t xml:space="preserve">Annual Nonpublic - Nonsectarian (NPS) School  </t>
    </r>
    <r>
      <rPr>
        <sz val="11"/>
        <color indexed="8"/>
        <rFont val="Calibri"/>
        <family val="2"/>
        <scheme val="minor"/>
      </rPr>
      <t xml:space="preserve">Extended Yr </t>
    </r>
    <r>
      <rPr>
        <sz val="11"/>
        <color indexed="12"/>
        <rFont val="Calibri"/>
        <family val="2"/>
        <scheme val="minor"/>
      </rPr>
      <t>ADA Fr District Attendance Report; line A-15</t>
    </r>
  </si>
  <si>
    <t>Annual Nonpublic - Nonsectarian (NPS) School  ADA  Fr District Attendance Report; lines A-10</t>
  </si>
  <si>
    <t>Revenue Limit ADA</t>
  </si>
  <si>
    <t>A-26</t>
  </si>
  <si>
    <t>Regular ADA  (Includes Charter Revenue Limit ADA and Block Grant Unified Resident ADA);
(A-14 + (Greater of A-15 or A-16) + A-17 + A-21)</t>
  </si>
  <si>
    <t>A-25</t>
  </si>
  <si>
    <t>Total P-2 Charter School ADA [(Greater of A-15 or A-16) + A-17 + A-24]</t>
  </si>
  <si>
    <t>A-24</t>
  </si>
  <si>
    <t>Total P-2 Block Grant Charter School ADA (A-18 through A-23)</t>
  </si>
  <si>
    <t>A-23</t>
  </si>
  <si>
    <r>
      <t>ADA funded through the Block Grant</t>
    </r>
    <r>
      <rPr>
        <b/>
        <sz val="11"/>
        <color indexed="21"/>
        <rFont val="Calibri"/>
        <family val="2"/>
        <scheme val="minor"/>
      </rPr>
      <t xml:space="preserve"> [E.C. 47633]</t>
    </r>
    <r>
      <rPr>
        <sz val="11"/>
        <color indexed="21"/>
        <rFont val="Calibri"/>
        <family val="2"/>
        <scheme val="minor"/>
      </rPr>
      <t xml:space="preserve"> (Countywide Charter School)</t>
    </r>
    <r>
      <rPr>
        <b/>
        <sz val="11"/>
        <color indexed="21"/>
        <rFont val="Calibri"/>
        <family val="2"/>
        <scheme val="minor"/>
      </rPr>
      <t xml:space="preserve"> [E.C. 47605.6]</t>
    </r>
  </si>
  <si>
    <t>A-22</t>
  </si>
  <si>
    <r>
      <t>ADA funded through the Block Grant</t>
    </r>
    <r>
      <rPr>
        <b/>
        <sz val="11"/>
        <color indexed="12"/>
        <rFont val="Calibri"/>
        <family val="2"/>
        <scheme val="minor"/>
      </rPr>
      <t xml:space="preserve"> (E.C. 47633)</t>
    </r>
    <r>
      <rPr>
        <sz val="11"/>
        <color indexed="12"/>
        <rFont val="Calibri"/>
        <family val="2"/>
        <scheme val="minor"/>
      </rPr>
      <t xml:space="preserve"> (County Office </t>
    </r>
    <r>
      <rPr>
        <b/>
        <sz val="11"/>
        <color indexed="12"/>
        <rFont val="Calibri"/>
        <family val="2"/>
        <scheme val="minor"/>
      </rPr>
      <t>[E.C.1981(b)])</t>
    </r>
  </si>
  <si>
    <t>A-21</t>
  </si>
  <si>
    <t>A-20</t>
  </si>
  <si>
    <t>ADA funded through the Block Grant (E.C. 47633)  (Unified School District) -  Non-Resident</t>
  </si>
  <si>
    <t>A-19</t>
  </si>
  <si>
    <t>ADA funded through the Block Grant (E.C. 47633)  (Unified School District) -  Resident</t>
  </si>
  <si>
    <t>A-18</t>
  </si>
  <si>
    <t xml:space="preserve">ADA funded through the Block Grant (E.C. 47633) (Elementary or High School)   </t>
  </si>
  <si>
    <t>A-17</t>
  </si>
  <si>
    <r>
      <t xml:space="preserve">ADA funded through the Revenue Limit </t>
    </r>
    <r>
      <rPr>
        <b/>
        <sz val="11"/>
        <color indexed="12"/>
        <rFont val="Calibri"/>
        <family val="2"/>
        <scheme val="minor"/>
      </rPr>
      <t xml:space="preserve">(E.C. 42238) </t>
    </r>
    <r>
      <rPr>
        <sz val="11"/>
        <color indexed="12"/>
        <rFont val="Calibri"/>
        <family val="2"/>
        <scheme val="minor"/>
      </rPr>
      <t xml:space="preserve">Non- Resident; [All Charter Districts]  </t>
    </r>
  </si>
  <si>
    <t>A-16</t>
  </si>
  <si>
    <r>
      <t xml:space="preserve">ADA funded through the Revenue Limit </t>
    </r>
    <r>
      <rPr>
        <b/>
        <sz val="11"/>
        <color indexed="12"/>
        <rFont val="Calibri"/>
        <family val="2"/>
        <scheme val="minor"/>
      </rPr>
      <t>(E.C. 42238)</t>
    </r>
    <r>
      <rPr>
        <sz val="11"/>
        <color indexed="12"/>
        <rFont val="Calibri"/>
        <family val="2"/>
        <scheme val="minor"/>
      </rPr>
      <t xml:space="preserve"> Resident; [All Charter Districts] </t>
    </r>
  </si>
  <si>
    <t>Current Year Charter School ADA (2011-12)</t>
  </si>
  <si>
    <t>A-15</t>
  </si>
  <si>
    <r>
      <t xml:space="preserve">ADA Funded through the Revenue Limit </t>
    </r>
    <r>
      <rPr>
        <b/>
        <sz val="11"/>
        <color indexed="12"/>
        <rFont val="Calibri"/>
        <family val="2"/>
        <scheme val="minor"/>
      </rPr>
      <t>[E.C. 42238]</t>
    </r>
    <r>
      <rPr>
        <sz val="11"/>
        <color indexed="12"/>
        <rFont val="Calibri"/>
        <family val="2"/>
        <scheme val="minor"/>
      </rPr>
      <t xml:space="preserve"> - Resident [All Charter Districts]</t>
    </r>
  </si>
  <si>
    <t>Prior Year Charter School ADA (2010-11)</t>
  </si>
  <si>
    <t>A-14</t>
  </si>
  <si>
    <t>ADA per EC 42238.5.  (Greater of Current or Prior Year)</t>
  </si>
  <si>
    <t>Total Adjusted Current Year ADA for the District</t>
  </si>
  <si>
    <t>A-13</t>
  </si>
  <si>
    <t>Total Regular P-2 ADA (A-9 - A-12)</t>
  </si>
  <si>
    <t>A-12</t>
  </si>
  <si>
    <t>Total Excluded ADA (A-10 + A-11)</t>
  </si>
  <si>
    <t>A-11</t>
  </si>
  <si>
    <t>Small School ADA - High</t>
  </si>
  <si>
    <t>Small School ADA - Elementary</t>
  </si>
  <si>
    <t>ADA to be Excluded from Current Year's ADA Calculation</t>
  </si>
  <si>
    <t>A-9</t>
  </si>
  <si>
    <r>
      <t xml:space="preserve">P-2 ADA (exclude NPS, Community Day, County Operated &amp; Charter School ADA)
</t>
    </r>
    <r>
      <rPr>
        <i/>
        <sz val="11"/>
        <color indexed="12"/>
        <rFont val="Calibri"/>
        <family val="2"/>
        <scheme val="minor"/>
      </rPr>
      <t>P-2 Attendance Line B-6 LESS: Line A-10, A-11, A-12, A-13, A-15, and A-16</t>
    </r>
  </si>
  <si>
    <t>A-8</t>
  </si>
  <si>
    <t>Plus:   ADA Adjustment for a school whose funding status as a Schedule F, Necessary Small Elementary or High School has changed. [If Loss show in "(  )"].</t>
  </si>
  <si>
    <t>Plus:   Gain or Loss of Average Daily Attendance due to  a Reorganization or Transfer of Territory [If Loss show in "( )"].</t>
  </si>
  <si>
    <r>
      <t>Less:  ADA adjustment for audit findings [If Loss show in "( )"]. [</t>
    </r>
    <r>
      <rPr>
        <b/>
        <sz val="11"/>
        <color indexed="12"/>
        <rFont val="Calibri"/>
        <family val="2"/>
        <scheme val="minor"/>
      </rPr>
      <t>E.C. 41344 (b)]</t>
    </r>
  </si>
  <si>
    <r>
      <t>Prior Year P-2 ADA attributable to district resident pupils attending a non-charter school.  Report the ADA only if</t>
    </r>
    <r>
      <rPr>
        <u/>
        <sz val="11"/>
        <color indexed="12"/>
        <rFont val="Calibri"/>
        <family val="2"/>
        <scheme val="minor"/>
      </rPr>
      <t xml:space="preserve"> </t>
    </r>
    <r>
      <rPr>
        <b/>
        <u/>
        <sz val="11"/>
        <color indexed="12"/>
        <rFont val="Calibri"/>
        <family val="2"/>
        <scheme val="minor"/>
      </rPr>
      <t>ALL</t>
    </r>
    <r>
      <rPr>
        <u/>
        <sz val="11"/>
        <color indexed="12"/>
        <rFont val="Calibri"/>
        <family val="2"/>
        <scheme val="minor"/>
      </rPr>
      <t xml:space="preserve"> </t>
    </r>
    <r>
      <rPr>
        <sz val="11"/>
        <color indexed="12"/>
        <rFont val="Calibri"/>
        <family val="2"/>
        <scheme val="minor"/>
      </rPr>
      <t xml:space="preserve">the following conditions are met:  
           (1) The school operated as a non-charter school of the district in any year prior to prior year,
           (2) The school operated as a charter school of the district in prior year, </t>
    </r>
    <r>
      <rPr>
        <b/>
        <u/>
        <sz val="11"/>
        <color indexed="12"/>
        <rFont val="Calibri"/>
        <family val="2"/>
        <scheme val="minor"/>
      </rPr>
      <t>and</t>
    </r>
    <r>
      <rPr>
        <sz val="11"/>
        <color indexed="12"/>
        <rFont val="Calibri"/>
        <family val="2"/>
        <scheme val="minor"/>
      </rPr>
      <t xml:space="preserve">
           (3) The school operates as a non-charter school of the district in the current year.</t>
    </r>
  </si>
  <si>
    <t>Prior Year P-2 ADA for pupils attending a non-charter school in the current year who attended a charter school sponsored by the district in the prior year.  The ADA may not be greater than the ADA reported for that pupil by the school district in the current year.</t>
  </si>
  <si>
    <t>2. For each pupil, the ADA may not be greater than the ADA reported for that pupil by the charter school in the current year.</t>
  </si>
  <si>
    <t>1. Do not included ADA for any pupil enrolled in a grade at the charter school if the district does not offer classes for pupils enrolled in that grade.</t>
  </si>
  <si>
    <r>
      <t xml:space="preserve">Prior Year P-2 ADA (Average Daily Attendance) for pupils attending a charter school sponsored by the district in the current year who attended a non-charter school of the district in the prior yr.
</t>
    </r>
    <r>
      <rPr>
        <b/>
        <sz val="11"/>
        <color indexed="12"/>
        <rFont val="Calibri"/>
        <family val="2"/>
        <scheme val="minor"/>
      </rPr>
      <t>[E.C. 42238.51]</t>
    </r>
  </si>
  <si>
    <t>Prior Year P-2 RL ADA (exclude NPS, Community Day, County Operated &amp; Charter Schools ADA)</t>
  </si>
  <si>
    <t>Prior Year Revenue Limit ADA  (2010-2011)</t>
  </si>
  <si>
    <t>FOR FISCAL YEAR 2011-12</t>
  </si>
  <si>
    <t>CHARTER #1</t>
  </si>
  <si>
    <t>CHARTER #2</t>
  </si>
  <si>
    <t>CHARTER #3</t>
  </si>
  <si>
    <t>CHARTER #4</t>
  </si>
  <si>
    <t>CHARTER #5</t>
  </si>
  <si>
    <t>CHARTER #6</t>
  </si>
  <si>
    <t>CHARTER #7</t>
  </si>
  <si>
    <t>CHARTER #8</t>
  </si>
  <si>
    <t>CHARTER #9</t>
  </si>
  <si>
    <t>CHARTER #10</t>
  </si>
  <si>
    <t>CHARTER #11</t>
  </si>
  <si>
    <t>CHARTER #12</t>
  </si>
  <si>
    <t>CHARTER #13</t>
  </si>
  <si>
    <t>CHARTER #14</t>
  </si>
  <si>
    <t>CHARTER #15</t>
  </si>
  <si>
    <t>CHARTER #16</t>
  </si>
  <si>
    <t>CHARTER #17</t>
  </si>
  <si>
    <t>CHARTER #18</t>
  </si>
  <si>
    <t>CHARTER #19</t>
  </si>
  <si>
    <t>CHARTER #20</t>
  </si>
  <si>
    <t>2011-12 CHARTER SCHOOLS FUNDING WORKSHEET
[Use the next tab to complete the summary below]</t>
  </si>
  <si>
    <t>2011-12 CHARTER SCHOOLS FUNDING WORKSHEET
Be sure to completed a separate column for each eligible charter school</t>
  </si>
  <si>
    <t>Combined Total Links to first tab</t>
  </si>
  <si>
    <t>Combined total obtained from next tab</t>
  </si>
  <si>
    <t>Total Prior Year P-2 ADA   ( A-1 +  A-4 - A-5 + A-6 + A-7)-(A-2 - A-3 (if A-2 - A-3&lt;0, 0, otherwise A-2-A3))</t>
  </si>
  <si>
    <t>Fiscal Year
2011-2012</t>
  </si>
  <si>
    <t>Current Year ADA (2011-12)</t>
  </si>
  <si>
    <r>
      <t xml:space="preserve">Positions supported, to the extent employer contributions do not exceed $25,000 by any single educational agency, positions supported by a non-General Fund revenue source determined to be properly excludable by SPI </t>
    </r>
    <r>
      <rPr>
        <b/>
        <sz val="11"/>
        <color indexed="12"/>
        <rFont val="Calibri"/>
        <family val="2"/>
        <scheme val="minor"/>
      </rPr>
      <t>[Ed Code 42238.12(a)(4)(C)]</t>
    </r>
    <r>
      <rPr>
        <sz val="11"/>
        <color indexed="12"/>
        <rFont val="Calibri"/>
        <family val="2"/>
        <scheme val="minor"/>
      </rPr>
      <t xml:space="preserve">  Note:  This amount cannot exceed $228,875 for 2011-2012.</t>
    </r>
  </si>
  <si>
    <t xml:space="preserve">ADA funded through the Block Grant (E.C. 47633) (Unified School District) - Resident [E.C. 47660] </t>
  </si>
  <si>
    <t>DUE DATE: November 28, 2011</t>
  </si>
  <si>
    <t>P-1 REVENUE LIMIT DATA COLLECTION</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</si>
</sst>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4" formatCode="0.00_)"/>
    <numFmt numFmtId="165" formatCode="0000"/>
    <numFmt numFmtId="166" formatCode="#,##0.0000_);\(#,##0.0000\)"/>
  </numFmts>
  <fonts count="40">
    <font>
      <sz val="10"/>
      <name val="MS Sans Serif"/>
      <family val="2"/>
    </font>
    <font>
      <sz val="11"/>
      <color rgb="FFFF0000"/>
      <name val="Calibri"/>
      <family val="2"/>
      <scheme val="minor"/>
    </font>
    <font>
      <sz val="10"/>
      <name val="MS Sans Serif"/>
      <family val="2"/>
    </font>
    <font>
      <sz val="11"/>
      <name val="Calibri"/>
      <family val="2"/>
      <scheme val="minor"/>
    </font>
    <font>
      <sz val="11"/>
      <color indexed="10"/>
      <name val="Calibri"/>
      <family val="2"/>
      <scheme val="minor"/>
    </font>
    <font>
      <sz val="10"/>
      <name val="Courier"/>
      <family val="3"/>
    </font>
    <font>
      <sz val="11"/>
      <color indexed="8"/>
      <name val="Calibri"/>
      <family val="2"/>
      <scheme val="minor"/>
    </font>
    <font>
      <b/>
      <sz val="11"/>
      <name val="Calibri"/>
      <family val="2"/>
      <scheme val="minor"/>
    </font>
    <font>
      <sz val="10"/>
      <name val="Helv"/>
    </font>
    <font>
      <sz val="11"/>
      <color indexed="12"/>
      <name val="Calibri"/>
      <family val="2"/>
      <scheme val="minor"/>
    </font>
    <font>
      <b/>
      <sz val="11"/>
      <color indexed="10"/>
      <name val="Calibri"/>
      <family val="2"/>
      <scheme val="minor"/>
    </font>
    <font>
      <sz val="12"/>
      <color indexed="10"/>
      <name val="Calibri"/>
      <family val="2"/>
      <scheme val="minor"/>
    </font>
    <font>
      <b/>
      <sz val="12"/>
      <color indexed="10"/>
      <name val="Calibri"/>
      <family val="2"/>
      <scheme val="minor"/>
    </font>
    <font>
      <b/>
      <sz val="11"/>
      <color indexed="12"/>
      <name val="Calibri"/>
      <family val="2"/>
      <scheme val="minor"/>
    </font>
    <font>
      <b/>
      <sz val="14"/>
      <color indexed="10"/>
      <name val="Calibri"/>
      <family val="2"/>
      <scheme val="minor"/>
    </font>
    <font>
      <b/>
      <i/>
      <sz val="12"/>
      <color indexed="10"/>
      <name val="Calibri"/>
      <family val="2"/>
      <scheme val="minor"/>
    </font>
    <font>
      <i/>
      <sz val="11"/>
      <name val="Calibri"/>
      <family val="2"/>
      <scheme val="minor"/>
    </font>
    <font>
      <b/>
      <sz val="11"/>
      <color rgb="FFFF0000"/>
      <name val="Calibri"/>
      <family val="2"/>
      <scheme val="minor"/>
    </font>
    <font>
      <b/>
      <sz val="14"/>
      <name val="Calibri"/>
      <family val="2"/>
      <scheme val="minor"/>
    </font>
    <font>
      <b/>
      <u/>
      <sz val="14"/>
      <name val="Calibri"/>
      <family val="2"/>
      <scheme val="minor"/>
    </font>
    <font>
      <b/>
      <sz val="10"/>
      <color indexed="10"/>
      <name val="Helv"/>
    </font>
    <font>
      <b/>
      <i/>
      <sz val="14"/>
      <name val="Calibri"/>
      <family val="2"/>
      <scheme val="minor"/>
    </font>
    <font>
      <sz val="11"/>
      <color indexed="56"/>
      <name val="Calibri"/>
      <family val="2"/>
      <scheme val="minor"/>
    </font>
    <font>
      <b/>
      <i/>
      <sz val="11"/>
      <name val="Calibri"/>
      <family val="2"/>
      <scheme val="minor"/>
    </font>
    <font>
      <b/>
      <u/>
      <sz val="11"/>
      <color indexed="12"/>
      <name val="Calibri"/>
      <family val="2"/>
      <scheme val="minor"/>
    </font>
    <font>
      <b/>
      <i/>
      <sz val="11"/>
      <color indexed="12"/>
      <name val="Calibri"/>
      <family val="2"/>
      <scheme val="minor"/>
    </font>
    <font>
      <sz val="10"/>
      <color indexed="10"/>
      <name val="Helv"/>
    </font>
    <font>
      <b/>
      <sz val="12"/>
      <color indexed="10"/>
      <name val="Arial"/>
      <family val="2"/>
    </font>
    <font>
      <sz val="12"/>
      <color indexed="10"/>
      <name val="Arial"/>
      <family val="2"/>
    </font>
    <font>
      <b/>
      <sz val="11"/>
      <color indexed="8"/>
      <name val="Calibri"/>
      <family val="2"/>
      <scheme val="minor"/>
    </font>
    <font>
      <sz val="11"/>
      <color indexed="21"/>
      <name val="Calibri"/>
      <family val="2"/>
      <scheme val="minor"/>
    </font>
    <font>
      <b/>
      <sz val="11"/>
      <color indexed="21"/>
      <name val="Calibri"/>
      <family val="2"/>
      <scheme val="minor"/>
    </font>
    <font>
      <i/>
      <sz val="11"/>
      <color indexed="12"/>
      <name val="Calibri"/>
      <family val="2"/>
      <scheme val="minor"/>
    </font>
    <font>
      <u/>
      <sz val="11"/>
      <color indexed="12"/>
      <name val="Calibri"/>
      <family val="2"/>
      <scheme val="minor"/>
    </font>
    <font>
      <b/>
      <sz val="11"/>
      <color rgb="FF0000FF"/>
      <name val="Calibri"/>
      <family val="2"/>
      <scheme val="minor"/>
    </font>
    <font>
      <b/>
      <sz val="14"/>
      <color indexed="12"/>
      <name val="Calibri"/>
      <family val="2"/>
      <scheme val="minor"/>
    </font>
    <font>
      <b/>
      <sz val="9"/>
      <color indexed="81"/>
      <name val="Tahoma"/>
      <family val="2"/>
    </font>
    <font>
      <sz val="9"/>
      <color indexed="81"/>
      <name val="Tahoma"/>
      <family val="2"/>
    </font>
    <font>
      <sz val="10"/>
      <name val="Arial"/>
      <family val="2"/>
    </font>
    <font>
      <sz val="11"/>
      <color rgb="FF0000FF"/>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0">
    <border>
      <left/>
      <right/>
      <top/>
      <bottom/>
      <diagonal/>
    </border>
    <border>
      <left style="hair">
        <color indexed="64"/>
      </left>
      <right style="hair">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top/>
      <bottom/>
      <diagonal/>
    </border>
    <border>
      <left style="medium">
        <color indexed="64"/>
      </left>
      <right style="medium">
        <color indexed="64"/>
      </right>
      <top/>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40" fontId="2" fillId="0" borderId="0" applyFont="0" applyFill="0" applyBorder="0" applyAlignment="0" applyProtection="0"/>
    <xf numFmtId="37" fontId="5" fillId="0" borderId="0"/>
    <xf numFmtId="8" fontId="8" fillId="0" borderId="0" applyFont="0" applyFill="0" applyBorder="0" applyAlignment="0" applyProtection="0"/>
    <xf numFmtId="0" fontId="2" fillId="0" borderId="0"/>
    <xf numFmtId="4" fontId="8" fillId="0" borderId="0" applyFont="0" applyFill="0" applyBorder="0" applyAlignment="0" applyProtection="0"/>
    <xf numFmtId="43" fontId="38" fillId="0" borderId="0" applyFont="0" applyFill="0" applyBorder="0" applyAlignment="0" applyProtection="0"/>
    <xf numFmtId="44" fontId="2" fillId="0" borderId="0" applyFont="0" applyFill="0" applyBorder="0" applyAlignment="0" applyProtection="0"/>
    <xf numFmtId="37" fontId="5" fillId="0" borderId="0"/>
    <xf numFmtId="37" fontId="5" fillId="0" borderId="0"/>
    <xf numFmtId="0" fontId="38" fillId="0" borderId="0"/>
    <xf numFmtId="9" fontId="8"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23">
    <xf numFmtId="0" fontId="0" fillId="0" borderId="0" xfId="0"/>
    <xf numFmtId="37" fontId="3" fillId="0" borderId="0" xfId="0" applyNumberFormat="1" applyFont="1" applyFill="1"/>
    <xf numFmtId="37" fontId="4" fillId="0" borderId="1" xfId="0" applyNumberFormat="1" applyFont="1" applyFill="1" applyBorder="1" applyAlignment="1" applyProtection="1">
      <alignment horizontal="center"/>
      <protection locked="0"/>
    </xf>
    <xf numFmtId="37" fontId="3" fillId="0" borderId="1" xfId="0" applyNumberFormat="1" applyFont="1" applyFill="1" applyBorder="1" applyAlignment="1" applyProtection="1">
      <alignment horizontal="center"/>
      <protection locked="0"/>
    </xf>
    <xf numFmtId="37" fontId="3" fillId="0" borderId="0" xfId="0" applyNumberFormat="1" applyFont="1" applyFill="1" applyBorder="1" applyProtection="1">
      <protection locked="0"/>
    </xf>
    <xf numFmtId="37" fontId="3" fillId="0" borderId="0" xfId="0" applyNumberFormat="1" applyFont="1" applyFill="1" applyBorder="1"/>
    <xf numFmtId="37" fontId="3" fillId="0" borderId="0" xfId="0" applyNumberFormat="1" applyFont="1" applyFill="1" applyBorder="1" applyAlignment="1" applyProtection="1">
      <alignment horizontal="center"/>
      <protection locked="0"/>
    </xf>
    <xf numFmtId="38" fontId="3" fillId="0" borderId="3" xfId="1" applyNumberFormat="1" applyFont="1" applyFill="1" applyBorder="1" applyAlignment="1" applyProtection="1">
      <alignment horizontal="center"/>
      <protection locked="0"/>
    </xf>
    <xf numFmtId="37" fontId="4" fillId="0" borderId="3" xfId="0" applyNumberFormat="1" applyFont="1" applyFill="1" applyBorder="1" applyAlignment="1" applyProtection="1">
      <alignment horizontal="center"/>
      <protection locked="0"/>
    </xf>
    <xf numFmtId="37" fontId="3" fillId="0" borderId="3" xfId="0" applyNumberFormat="1" applyFont="1" applyFill="1" applyBorder="1" applyAlignment="1" applyProtection="1">
      <alignment horizontal="center"/>
      <protection locked="0"/>
    </xf>
    <xf numFmtId="37" fontId="7" fillId="0" borderId="4" xfId="0" applyNumberFormat="1" applyFont="1" applyFill="1" applyBorder="1" applyProtection="1">
      <protection locked="0"/>
    </xf>
    <xf numFmtId="37" fontId="8" fillId="0" borderId="0" xfId="0" applyNumberFormat="1" applyFont="1" applyFill="1" applyAlignment="1">
      <alignment vertical="center"/>
    </xf>
    <xf numFmtId="37" fontId="8" fillId="0" borderId="0" xfId="0" applyNumberFormat="1" applyFont="1" applyFill="1" applyBorder="1" applyAlignment="1">
      <alignment vertical="center"/>
    </xf>
    <xf numFmtId="38" fontId="3" fillId="0" borderId="7" xfId="1" applyNumberFormat="1" applyFont="1" applyFill="1" applyBorder="1" applyAlignment="1" applyProtection="1">
      <alignment horizontal="center"/>
      <protection locked="0"/>
    </xf>
    <xf numFmtId="37" fontId="4" fillId="0" borderId="7" xfId="0" applyNumberFormat="1" applyFont="1" applyFill="1" applyBorder="1" applyAlignment="1" applyProtection="1">
      <alignment horizontal="center"/>
      <protection locked="0"/>
    </xf>
    <xf numFmtId="37" fontId="3" fillId="0" borderId="7" xfId="0" applyNumberFormat="1" applyFont="1" applyFill="1" applyBorder="1" applyAlignment="1" applyProtection="1">
      <alignment horizontal="center"/>
      <protection locked="0"/>
    </xf>
    <xf numFmtId="37" fontId="7" fillId="0" borderId="8" xfId="0" applyNumberFormat="1" applyFont="1" applyFill="1" applyBorder="1" applyProtection="1">
      <protection locked="0"/>
    </xf>
    <xf numFmtId="38" fontId="3" fillId="0" borderId="10" xfId="1" applyNumberFormat="1" applyFont="1" applyFill="1" applyBorder="1" applyAlignment="1" applyProtection="1">
      <alignment horizontal="center"/>
      <protection locked="0"/>
    </xf>
    <xf numFmtId="37" fontId="4" fillId="0" borderId="10" xfId="0" applyNumberFormat="1" applyFont="1" applyFill="1" applyBorder="1" applyAlignment="1" applyProtection="1">
      <alignment horizontal="center"/>
      <protection locked="0"/>
    </xf>
    <xf numFmtId="37" fontId="3" fillId="0" borderId="10" xfId="0" applyNumberFormat="1" applyFont="1" applyFill="1" applyBorder="1" applyAlignment="1" applyProtection="1">
      <alignment horizontal="center"/>
      <protection locked="0"/>
    </xf>
    <xf numFmtId="37" fontId="7" fillId="0" borderId="11" xfId="0" applyNumberFormat="1" applyFont="1" applyFill="1" applyBorder="1" applyProtection="1">
      <protection locked="0"/>
    </xf>
    <xf numFmtId="37" fontId="8" fillId="0" borderId="0" xfId="0" applyNumberFormat="1" applyFont="1" applyFill="1"/>
    <xf numFmtId="37" fontId="8" fillId="0" borderId="0" xfId="0" applyNumberFormat="1" applyFont="1" applyFill="1" applyBorder="1"/>
    <xf numFmtId="164" fontId="7" fillId="0" borderId="0" xfId="0" applyNumberFormat="1" applyFont="1" applyFill="1" applyBorder="1" applyAlignment="1" applyProtection="1">
      <alignment horizontal="left" vertical="center" wrapText="1"/>
      <protection locked="0"/>
    </xf>
    <xf numFmtId="38" fontId="9" fillId="0" borderId="13" xfId="1" applyNumberFormat="1" applyFont="1" applyFill="1" applyBorder="1" applyAlignment="1" applyProtection="1">
      <alignment horizontal="center"/>
      <protection locked="0"/>
    </xf>
    <xf numFmtId="165" fontId="9" fillId="0" borderId="1" xfId="0" applyNumberFormat="1" applyFont="1" applyFill="1" applyBorder="1" applyAlignment="1" applyProtection="1">
      <alignment horizontal="center"/>
      <protection locked="0"/>
    </xf>
    <xf numFmtId="37" fontId="9" fillId="0" borderId="1"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vertical="center" wrapText="1"/>
      <protection locked="0"/>
    </xf>
    <xf numFmtId="39" fontId="9" fillId="0" borderId="6" xfId="0" applyNumberFormat="1" applyFont="1" applyFill="1" applyBorder="1" applyProtection="1">
      <protection locked="0"/>
    </xf>
    <xf numFmtId="164" fontId="9" fillId="0" borderId="0" xfId="0" quotePrefix="1" applyNumberFormat="1" applyFont="1" applyFill="1" applyBorder="1" applyAlignment="1" applyProtection="1">
      <alignment horizontal="left" vertical="center" wrapText="1"/>
      <protection locked="0"/>
    </xf>
    <xf numFmtId="164" fontId="11" fillId="0" borderId="0" xfId="0" applyNumberFormat="1" applyFont="1" applyFill="1" applyBorder="1" applyAlignment="1" applyProtection="1">
      <alignment horizontal="center" vertical="center" wrapText="1"/>
      <protection locked="0"/>
    </xf>
    <xf numFmtId="164" fontId="12" fillId="0" borderId="0" xfId="0" applyNumberFormat="1" applyFont="1" applyFill="1" applyBorder="1" applyAlignment="1" applyProtection="1">
      <alignment horizontal="center" vertical="center" wrapText="1"/>
      <protection locked="0"/>
    </xf>
    <xf numFmtId="39" fontId="9" fillId="0" borderId="14" xfId="0" applyNumberFormat="1" applyFont="1" applyFill="1" applyBorder="1" applyProtection="1">
      <protection locked="0"/>
    </xf>
    <xf numFmtId="39" fontId="9" fillId="2" borderId="6" xfId="0" applyNumberFormat="1" applyFont="1" applyFill="1" applyBorder="1" applyProtection="1">
      <protection locked="0"/>
    </xf>
    <xf numFmtId="38" fontId="9" fillId="2" borderId="13" xfId="1" applyNumberFormat="1" applyFont="1" applyFill="1" applyBorder="1" applyAlignment="1" applyProtection="1">
      <alignment horizontal="center"/>
      <protection locked="0"/>
    </xf>
    <xf numFmtId="165" fontId="9" fillId="2" borderId="1" xfId="0" applyNumberFormat="1" applyFont="1" applyFill="1" applyBorder="1" applyAlignment="1" applyProtection="1">
      <alignment horizontal="center"/>
      <protection locked="0"/>
    </xf>
    <xf numFmtId="37" fontId="9" fillId="2" borderId="1" xfId="0" applyNumberFormat="1" applyFont="1" applyFill="1" applyBorder="1" applyAlignment="1" applyProtection="1">
      <alignment horizontal="center"/>
      <protection locked="0"/>
    </xf>
    <xf numFmtId="164" fontId="13" fillId="2" borderId="15" xfId="0" quotePrefix="1" applyNumberFormat="1" applyFont="1" applyFill="1" applyBorder="1" applyAlignment="1" applyProtection="1">
      <alignment horizontal="left" vertical="center" wrapText="1"/>
      <protection locked="0"/>
    </xf>
    <xf numFmtId="164" fontId="9" fillId="0" borderId="0" xfId="0" quotePrefix="1" applyNumberFormat="1" applyFont="1" applyFill="1" applyBorder="1" applyAlignment="1" applyProtection="1">
      <alignment horizontal="left" wrapText="1"/>
      <protection locked="0"/>
    </xf>
    <xf numFmtId="164" fontId="3" fillId="0" borderId="0" xfId="0" quotePrefix="1" applyNumberFormat="1" applyFont="1" applyFill="1" applyBorder="1" applyAlignment="1" applyProtection="1">
      <alignment horizontal="center" vertical="center" wrapText="1"/>
      <protection locked="0"/>
    </xf>
    <xf numFmtId="164" fontId="14" fillId="0" borderId="0" xfId="0" quotePrefix="1" applyNumberFormat="1" applyFont="1" applyFill="1" applyBorder="1" applyAlignment="1" applyProtection="1">
      <alignment horizontal="center" vertical="center" wrapText="1"/>
      <protection locked="0"/>
    </xf>
    <xf numFmtId="164" fontId="3" fillId="0" borderId="0" xfId="0" quotePrefix="1" applyNumberFormat="1" applyFont="1" applyFill="1" applyBorder="1" applyAlignment="1" applyProtection="1">
      <alignment horizontal="left" vertical="center" wrapText="1"/>
      <protection locked="0"/>
    </xf>
    <xf numFmtId="164" fontId="9" fillId="0" borderId="0" xfId="0" applyNumberFormat="1" applyFont="1" applyFill="1" applyBorder="1" applyAlignment="1" applyProtection="1">
      <alignment horizontal="left" vertical="center" wrapText="1"/>
      <protection locked="0"/>
    </xf>
    <xf numFmtId="164" fontId="15" fillId="0" borderId="0" xfId="0" applyNumberFormat="1" applyFont="1" applyFill="1" applyBorder="1" applyAlignment="1" applyProtection="1">
      <alignment horizontal="center" vertical="center" wrapText="1"/>
      <protection locked="0"/>
    </xf>
    <xf numFmtId="164" fontId="14" fillId="0" borderId="0" xfId="0" applyNumberFormat="1" applyFont="1" applyFill="1" applyBorder="1" applyAlignment="1" applyProtection="1">
      <alignment horizontal="center" vertical="center" wrapText="1"/>
      <protection locked="0"/>
    </xf>
    <xf numFmtId="38" fontId="4" fillId="0" borderId="13" xfId="1" quotePrefix="1" applyNumberFormat="1" applyFont="1" applyFill="1" applyBorder="1" applyAlignment="1" applyProtection="1">
      <alignment horizontal="center"/>
      <protection locked="0"/>
    </xf>
    <xf numFmtId="164" fontId="4" fillId="0" borderId="1" xfId="0" applyNumberFormat="1" applyFont="1" applyFill="1" applyBorder="1" applyAlignment="1" applyProtection="1">
      <alignment horizontal="center"/>
      <protection locked="0"/>
    </xf>
    <xf numFmtId="164" fontId="3" fillId="0" borderId="1" xfId="0" applyNumberFormat="1" applyFont="1" applyFill="1" applyBorder="1" applyAlignment="1" applyProtection="1">
      <alignment horizontal="center"/>
      <protection locked="0"/>
    </xf>
    <xf numFmtId="164" fontId="3" fillId="0" borderId="0" xfId="0" quotePrefix="1" applyNumberFormat="1" applyFont="1" applyFill="1" applyBorder="1" applyAlignment="1" applyProtection="1">
      <alignment horizontal="center" vertical="top" wrapText="1"/>
      <protection locked="0"/>
    </xf>
    <xf numFmtId="37" fontId="8" fillId="0" borderId="0" xfId="4" applyNumberFormat="1" applyFont="1" applyFill="1" applyBorder="1"/>
    <xf numFmtId="38" fontId="9" fillId="0" borderId="18" xfId="1" applyNumberFormat="1" applyFont="1" applyFill="1" applyBorder="1" applyAlignment="1" applyProtection="1">
      <alignment horizontal="center" vertical="center" wrapText="1"/>
      <protection locked="0"/>
    </xf>
    <xf numFmtId="37" fontId="4" fillId="0" borderId="19" xfId="4" quotePrefix="1" applyNumberFormat="1" applyFont="1" applyFill="1" applyBorder="1" applyAlignment="1" applyProtection="1">
      <alignment horizontal="center" vertical="center" wrapText="1"/>
      <protection locked="0"/>
    </xf>
    <xf numFmtId="37" fontId="9" fillId="0" borderId="20" xfId="4" quotePrefix="1" applyNumberFormat="1" applyFont="1" applyFill="1" applyBorder="1" applyAlignment="1" applyProtection="1">
      <alignment horizontal="center" vertical="center" wrapText="1"/>
      <protection locked="0"/>
    </xf>
    <xf numFmtId="37" fontId="20" fillId="0" borderId="0" xfId="4" applyNumberFormat="1" applyFont="1" applyFill="1" applyBorder="1"/>
    <xf numFmtId="38" fontId="4" fillId="0" borderId="22" xfId="1" applyNumberFormat="1" applyFont="1" applyFill="1" applyBorder="1" applyAlignment="1" applyProtection="1">
      <alignment horizontal="center"/>
      <protection locked="0"/>
    </xf>
    <xf numFmtId="164" fontId="4" fillId="0" borderId="22" xfId="4" applyNumberFormat="1" applyFont="1" applyFill="1" applyBorder="1" applyAlignment="1" applyProtection="1">
      <alignment horizontal="center"/>
      <protection locked="0"/>
    </xf>
    <xf numFmtId="37" fontId="20" fillId="0" borderId="0" xfId="0" applyNumberFormat="1" applyFont="1" applyFill="1"/>
    <xf numFmtId="37" fontId="20" fillId="0" borderId="0" xfId="0" applyNumberFormat="1" applyFont="1" applyFill="1" applyBorder="1"/>
    <xf numFmtId="3" fontId="3" fillId="0" borderId="0" xfId="0" applyNumberFormat="1" applyFont="1" applyFill="1" applyBorder="1" applyAlignment="1" applyProtection="1">
      <alignment horizontal="center"/>
      <protection locked="0"/>
    </xf>
    <xf numFmtId="37" fontId="3" fillId="0" borderId="0" xfId="0" applyNumberFormat="1" applyFont="1" applyFill="1" applyBorder="1" applyAlignment="1" applyProtection="1">
      <alignment vertical="center"/>
      <protection locked="0"/>
    </xf>
    <xf numFmtId="37" fontId="9" fillId="0" borderId="0" xfId="0" applyNumberFormat="1" applyFont="1" applyFill="1"/>
    <xf numFmtId="37" fontId="9" fillId="0" borderId="1" xfId="0" quotePrefix="1" applyNumberFormat="1" applyFont="1" applyFill="1" applyBorder="1" applyAlignment="1" applyProtection="1">
      <alignment horizontal="center"/>
      <protection locked="0"/>
    </xf>
    <xf numFmtId="37" fontId="9" fillId="0" borderId="0" xfId="0" applyNumberFormat="1" applyFont="1" applyFill="1" applyBorder="1" applyAlignment="1" applyProtection="1">
      <alignment horizontal="left" vertical="center" wrapText="1"/>
      <protection locked="0"/>
    </xf>
    <xf numFmtId="37" fontId="13" fillId="0" borderId="0" xfId="0" applyNumberFormat="1" applyFont="1" applyFill="1"/>
    <xf numFmtId="37" fontId="9" fillId="0" borderId="0" xfId="0" applyNumberFormat="1" applyFont="1" applyFill="1" applyBorder="1" applyAlignment="1" applyProtection="1">
      <alignment horizontal="left" vertical="center"/>
      <protection locked="0"/>
    </xf>
    <xf numFmtId="37" fontId="10" fillId="0" borderId="0" xfId="0" quotePrefix="1" applyNumberFormat="1" applyFont="1" applyFill="1" applyBorder="1" applyAlignment="1" applyProtection="1">
      <alignment horizontal="center" vertical="center"/>
      <protection locked="0"/>
    </xf>
    <xf numFmtId="37" fontId="9" fillId="0" borderId="0" xfId="0" applyNumberFormat="1" applyFont="1" applyFill="1" applyBorder="1" applyAlignment="1" applyProtection="1">
      <alignment horizontal="left" wrapText="1"/>
      <protection locked="0"/>
    </xf>
    <xf numFmtId="37" fontId="13" fillId="0" borderId="0" xfId="0" applyNumberFormat="1" applyFont="1" applyFill="1" applyAlignment="1"/>
    <xf numFmtId="37" fontId="9" fillId="0" borderId="0" xfId="0" quotePrefix="1" applyNumberFormat="1" applyFont="1" applyFill="1" applyBorder="1" applyAlignment="1" applyProtection="1">
      <alignment horizontal="left" wrapText="1"/>
      <protection locked="0"/>
    </xf>
    <xf numFmtId="37" fontId="7" fillId="0" borderId="0" xfId="0" applyNumberFormat="1" applyFont="1" applyFill="1"/>
    <xf numFmtId="37" fontId="17" fillId="0" borderId="0" xfId="0" applyNumberFormat="1" applyFont="1" applyFill="1" applyBorder="1" applyAlignment="1" applyProtection="1">
      <alignment horizontal="center" wrapText="1"/>
      <protection locked="0"/>
    </xf>
    <xf numFmtId="37" fontId="10" fillId="0" borderId="0" xfId="0" applyNumberFormat="1" applyFont="1" applyFill="1" applyBorder="1" applyAlignment="1" applyProtection="1">
      <alignment horizontal="center" vertical="center"/>
      <protection locked="0"/>
    </xf>
    <xf numFmtId="37" fontId="18" fillId="0" borderId="26" xfId="4" applyNumberFormat="1" applyFont="1" applyFill="1" applyBorder="1" applyAlignment="1" applyProtection="1">
      <protection locked="0"/>
    </xf>
    <xf numFmtId="3" fontId="3" fillId="0" borderId="0" xfId="4" quotePrefix="1" applyNumberFormat="1" applyFont="1" applyFill="1" applyBorder="1" applyAlignment="1" applyProtection="1">
      <alignment horizontal="left"/>
      <protection locked="0"/>
    </xf>
    <xf numFmtId="37" fontId="7" fillId="0" borderId="0" xfId="0" applyNumberFormat="1" applyFont="1" applyFill="1" applyBorder="1" applyProtection="1">
      <protection locked="0"/>
    </xf>
    <xf numFmtId="37" fontId="26" fillId="0" borderId="0" xfId="0" applyNumberFormat="1" applyFont="1" applyFill="1"/>
    <xf numFmtId="37" fontId="26" fillId="0" borderId="0" xfId="0" applyNumberFormat="1" applyFont="1" applyFill="1" applyBorder="1"/>
    <xf numFmtId="37" fontId="28" fillId="0" borderId="1" xfId="0" quotePrefix="1" applyNumberFormat="1" applyFont="1" applyFill="1" applyBorder="1" applyAlignment="1" applyProtection="1">
      <alignment horizontal="center"/>
      <protection locked="0"/>
    </xf>
    <xf numFmtId="37" fontId="27" fillId="0" borderId="0" xfId="0" quotePrefix="1" applyNumberFormat="1" applyFont="1" applyFill="1" applyBorder="1" applyAlignment="1" applyProtection="1">
      <alignment horizontal="left" vertical="center" wrapText="1"/>
      <protection locked="0"/>
    </xf>
    <xf numFmtId="37" fontId="10" fillId="0" borderId="0" xfId="0" applyNumberFormat="1" applyFont="1" applyFill="1"/>
    <xf numFmtId="37" fontId="10" fillId="0" borderId="0" xfId="0" applyNumberFormat="1" applyFont="1" applyFill="1" applyBorder="1"/>
    <xf numFmtId="37" fontId="7" fillId="0" borderId="1" xfId="0" quotePrefix="1" applyNumberFormat="1" applyFont="1" applyFill="1" applyBorder="1" applyAlignment="1" applyProtection="1">
      <alignment horizontal="center"/>
      <protection locked="0"/>
    </xf>
    <xf numFmtId="37" fontId="7" fillId="0" borderId="0" xfId="0" quotePrefix="1" applyNumberFormat="1" applyFont="1" applyFill="1" applyBorder="1" applyAlignment="1" applyProtection="1">
      <alignment horizontal="left" vertical="center" wrapText="1"/>
      <protection locked="0"/>
    </xf>
    <xf numFmtId="37" fontId="7" fillId="0" borderId="0" xfId="0" applyNumberFormat="1" applyFont="1" applyFill="1" applyBorder="1"/>
    <xf numFmtId="37" fontId="9" fillId="0" borderId="0" xfId="0" applyNumberFormat="1" applyFont="1" applyFill="1" applyBorder="1"/>
    <xf numFmtId="37" fontId="30" fillId="0" borderId="1" xfId="0" quotePrefix="1" applyNumberFormat="1" applyFont="1" applyFill="1" applyBorder="1" applyAlignment="1" applyProtection="1">
      <alignment horizontal="center"/>
      <protection locked="0"/>
    </xf>
    <xf numFmtId="37" fontId="30" fillId="0" borderId="0" xfId="0" quotePrefix="1" applyNumberFormat="1" applyFont="1" applyFill="1" applyBorder="1" applyAlignment="1" applyProtection="1">
      <alignment horizontal="left" vertical="center" wrapText="1"/>
      <protection locked="0"/>
    </xf>
    <xf numFmtId="37" fontId="30" fillId="0" borderId="0" xfId="0" applyNumberFormat="1" applyFont="1" applyFill="1" applyBorder="1" applyAlignment="1" applyProtection="1">
      <alignment horizontal="left" vertical="center" wrapText="1"/>
      <protection locked="0"/>
    </xf>
    <xf numFmtId="37" fontId="31" fillId="0" borderId="0" xfId="0" applyNumberFormat="1" applyFont="1" applyFill="1" applyBorder="1" applyAlignment="1" applyProtection="1">
      <alignment horizontal="center" vertical="center" wrapText="1"/>
      <protection locked="0"/>
    </xf>
    <xf numFmtId="37" fontId="9" fillId="0" borderId="0" xfId="0" quotePrefix="1" applyNumberFormat="1" applyFont="1" applyFill="1" applyBorder="1" applyAlignment="1" applyProtection="1">
      <alignment horizontal="left" vertical="center" wrapText="1"/>
      <protection locked="0"/>
    </xf>
    <xf numFmtId="37" fontId="10" fillId="0" borderId="0" xfId="0" applyNumberFormat="1" applyFont="1" applyFill="1" applyBorder="1" applyAlignment="1" applyProtection="1">
      <alignment horizontal="center" vertical="center" wrapText="1"/>
      <protection locked="0"/>
    </xf>
    <xf numFmtId="37" fontId="4" fillId="0" borderId="0" xfId="0" applyNumberFormat="1" applyFont="1" applyFill="1"/>
    <xf numFmtId="37" fontId="4" fillId="0" borderId="0" xfId="0" applyNumberFormat="1" applyFont="1" applyFill="1" applyBorder="1"/>
    <xf numFmtId="37" fontId="3" fillId="0" borderId="0" xfId="0" quotePrefix="1" applyNumberFormat="1" applyFont="1" applyFill="1" applyBorder="1" applyAlignment="1" applyProtection="1">
      <alignment horizontal="left" vertical="center" wrapText="1"/>
      <protection locked="0"/>
    </xf>
    <xf numFmtId="40" fontId="31" fillId="0" borderId="24" xfId="1" applyFont="1" applyFill="1" applyBorder="1" applyAlignment="1" applyProtection="1">
      <alignment horizontal="right"/>
      <protection locked="0"/>
    </xf>
    <xf numFmtId="37" fontId="6" fillId="0" borderId="0" xfId="0" quotePrefix="1" applyNumberFormat="1" applyFont="1" applyFill="1" applyBorder="1" applyAlignment="1" applyProtection="1">
      <alignment horizontal="left" vertical="center" wrapText="1"/>
      <protection locked="0"/>
    </xf>
    <xf numFmtId="37" fontId="3" fillId="0" borderId="1" xfId="0" quotePrefix="1" applyNumberFormat="1" applyFont="1" applyFill="1" applyBorder="1" applyAlignment="1" applyProtection="1">
      <alignment horizontal="center"/>
      <protection locked="0"/>
    </xf>
    <xf numFmtId="37" fontId="17" fillId="0" borderId="0" xfId="2" applyFont="1" applyFill="1" applyBorder="1" applyAlignment="1" applyProtection="1">
      <alignment horizontal="center" vertical="center" wrapText="1"/>
      <protection locked="0"/>
    </xf>
    <xf numFmtId="37" fontId="9" fillId="0" borderId="0" xfId="2" quotePrefix="1" applyFont="1" applyFill="1" applyBorder="1" applyAlignment="1" applyProtection="1">
      <alignment horizontal="left" vertical="center" wrapText="1"/>
      <protection locked="0"/>
    </xf>
    <xf numFmtId="37" fontId="9" fillId="0" borderId="0" xfId="2" applyFont="1" applyFill="1" applyBorder="1" applyAlignment="1" applyProtection="1">
      <alignment horizontal="left" vertical="center" wrapText="1"/>
      <protection locked="0"/>
    </xf>
    <xf numFmtId="37" fontId="10" fillId="0" borderId="0" xfId="2" applyFont="1" applyFill="1" applyBorder="1" applyAlignment="1" applyProtection="1">
      <alignment horizontal="center" vertical="center"/>
      <protection locked="0"/>
    </xf>
    <xf numFmtId="37" fontId="10" fillId="0" borderId="0" xfId="0" quotePrefix="1" applyNumberFormat="1" applyFont="1" applyFill="1" applyBorder="1" applyAlignment="1" applyProtection="1">
      <alignment horizontal="center" vertical="center" wrapText="1"/>
      <protection locked="0"/>
    </xf>
    <xf numFmtId="37" fontId="9" fillId="0" borderId="0" xfId="0" applyNumberFormat="1" applyFont="1" applyFill="1" applyBorder="1" applyAlignment="1" applyProtection="1">
      <alignment wrapText="1"/>
      <protection locked="0"/>
    </xf>
    <xf numFmtId="37" fontId="9" fillId="0" borderId="0" xfId="0" applyNumberFormat="1" applyFont="1" applyFill="1" applyBorder="1" applyAlignment="1" applyProtection="1">
      <alignment horizontal="left" wrapText="1" indent="3"/>
      <protection locked="0"/>
    </xf>
    <xf numFmtId="37" fontId="6" fillId="0" borderId="0" xfId="0" applyNumberFormat="1" applyFont="1" applyFill="1"/>
    <xf numFmtId="37" fontId="6" fillId="0" borderId="0" xfId="0" applyNumberFormat="1" applyFont="1" applyFill="1" applyBorder="1"/>
    <xf numFmtId="37" fontId="6" fillId="0" borderId="0" xfId="0" applyNumberFormat="1" applyFont="1" applyFill="1" applyBorder="1" applyProtection="1">
      <protection locked="0"/>
    </xf>
    <xf numFmtId="37" fontId="34" fillId="0" borderId="0" xfId="0" applyNumberFormat="1" applyFont="1" applyFill="1" applyBorder="1" applyProtection="1">
      <protection locked="0"/>
    </xf>
    <xf numFmtId="37" fontId="3" fillId="0" borderId="0" xfId="0" applyNumberFormat="1" applyFont="1" applyFill="1" applyAlignment="1">
      <alignment horizontal="center" vertical="center" wrapText="1"/>
    </xf>
    <xf numFmtId="37" fontId="18" fillId="0" borderId="0" xfId="4" applyNumberFormat="1" applyFont="1" applyFill="1" applyBorder="1" applyAlignment="1" applyProtection="1">
      <alignment horizontal="center"/>
      <protection locked="0"/>
    </xf>
    <xf numFmtId="37" fontId="3" fillId="0" borderId="0" xfId="0" applyNumberFormat="1" applyFont="1" applyFill="1" applyProtection="1">
      <protection locked="0"/>
    </xf>
    <xf numFmtId="37" fontId="13" fillId="0" borderId="0" xfId="0" applyNumberFormat="1" applyFont="1" applyFill="1" applyProtection="1">
      <protection locked="0"/>
    </xf>
    <xf numFmtId="37" fontId="13" fillId="0" borderId="0" xfId="4" applyNumberFormat="1" applyFont="1" applyBorder="1" applyAlignment="1" applyProtection="1">
      <alignment horizontal="center"/>
      <protection locked="0"/>
    </xf>
    <xf numFmtId="37" fontId="13" fillId="0" borderId="17" xfId="4" applyNumberFormat="1" applyFont="1" applyFill="1" applyBorder="1" applyAlignment="1" applyProtection="1">
      <alignment horizontal="center"/>
      <protection locked="0"/>
    </xf>
    <xf numFmtId="37" fontId="3" fillId="0" borderId="0" xfId="0" applyNumberFormat="1" applyFont="1" applyFill="1" applyAlignment="1" applyProtection="1">
      <alignment horizontal="center" vertical="center" wrapText="1"/>
      <protection locked="0"/>
    </xf>
    <xf numFmtId="37" fontId="18" fillId="3" borderId="21" xfId="4" quotePrefix="1" applyNumberFormat="1" applyFont="1" applyFill="1" applyBorder="1" applyAlignment="1" applyProtection="1">
      <alignment horizontal="center" vertical="center"/>
      <protection locked="0"/>
    </xf>
    <xf numFmtId="37" fontId="22" fillId="0" borderId="1" xfId="0" applyNumberFormat="1" applyFont="1" applyFill="1" applyBorder="1" applyProtection="1">
      <protection locked="0"/>
    </xf>
    <xf numFmtId="37" fontId="7" fillId="0" borderId="0" xfId="0" applyNumberFormat="1" applyFont="1" applyFill="1" applyProtection="1">
      <protection locked="0"/>
    </xf>
    <xf numFmtId="40" fontId="3" fillId="0" borderId="1" xfId="1" applyFont="1" applyFill="1" applyBorder="1" applyProtection="1">
      <protection locked="0"/>
    </xf>
    <xf numFmtId="37" fontId="9" fillId="0" borderId="0" xfId="0" applyNumberFormat="1" applyFont="1" applyFill="1" applyBorder="1" applyProtection="1">
      <protection locked="0"/>
    </xf>
    <xf numFmtId="37" fontId="10" fillId="0" borderId="0" xfId="0" applyNumberFormat="1" applyFont="1" applyFill="1" applyBorder="1" applyProtection="1">
      <protection locked="0"/>
    </xf>
    <xf numFmtId="37" fontId="4" fillId="0" borderId="0" xfId="0" applyNumberFormat="1" applyFont="1" applyFill="1" applyBorder="1" applyProtection="1">
      <protection locked="0"/>
    </xf>
    <xf numFmtId="37" fontId="26" fillId="0" borderId="0" xfId="0" applyNumberFormat="1" applyFont="1" applyFill="1" applyBorder="1" applyProtection="1">
      <protection locked="0"/>
    </xf>
    <xf numFmtId="37" fontId="3" fillId="0" borderId="9" xfId="0" applyNumberFormat="1" applyFont="1" applyFill="1" applyBorder="1" applyProtection="1">
      <protection locked="0"/>
    </xf>
    <xf numFmtId="37" fontId="3" fillId="0" borderId="5" xfId="0" applyNumberFormat="1" applyFont="1" applyFill="1" applyBorder="1" applyProtection="1">
      <protection locked="0"/>
    </xf>
    <xf numFmtId="37" fontId="3" fillId="0" borderId="2" xfId="0" applyNumberFormat="1" applyFont="1" applyFill="1" applyBorder="1" applyProtection="1">
      <protection locked="0"/>
    </xf>
    <xf numFmtId="37" fontId="9" fillId="0" borderId="0" xfId="0" applyNumberFormat="1" applyFont="1" applyFill="1" applyProtection="1">
      <protection locked="0"/>
    </xf>
    <xf numFmtId="37" fontId="13" fillId="0" borderId="0" xfId="0" applyNumberFormat="1" applyFont="1" applyFill="1" applyAlignment="1" applyProtection="1">
      <protection locked="0"/>
    </xf>
    <xf numFmtId="37" fontId="3" fillId="0" borderId="0" xfId="4" applyNumberFormat="1" applyFont="1" applyFill="1" applyProtection="1">
      <protection locked="0"/>
    </xf>
    <xf numFmtId="37" fontId="20" fillId="0" borderId="0" xfId="0" applyNumberFormat="1" applyFont="1" applyFill="1" applyBorder="1" applyProtection="1">
      <protection locked="0"/>
    </xf>
    <xf numFmtId="37" fontId="20" fillId="0" borderId="0" xfId="4" applyNumberFormat="1" applyFont="1" applyFill="1" applyBorder="1" applyProtection="1">
      <protection locked="0"/>
    </xf>
    <xf numFmtId="37" fontId="21" fillId="0" borderId="0" xfId="4" applyNumberFormat="1" applyFont="1" applyFill="1" applyBorder="1" applyAlignment="1" applyProtection="1">
      <alignment horizontal="center" vertical="center"/>
      <protection locked="0"/>
    </xf>
    <xf numFmtId="166" fontId="17" fillId="2" borderId="17" xfId="4" applyNumberFormat="1" applyFont="1" applyFill="1" applyBorder="1" applyAlignment="1" applyProtection="1">
      <alignment horizontal="center"/>
      <protection locked="0"/>
    </xf>
    <xf numFmtId="37" fontId="8" fillId="0" borderId="0" xfId="4" applyNumberFormat="1" applyFont="1" applyFill="1" applyBorder="1" applyProtection="1">
      <protection locked="0"/>
    </xf>
    <xf numFmtId="37" fontId="7" fillId="0" borderId="16" xfId="0" applyNumberFormat="1" applyFont="1" applyFill="1" applyBorder="1" applyAlignment="1" applyProtection="1">
      <alignment horizontal="center"/>
      <protection locked="0"/>
    </xf>
    <xf numFmtId="37" fontId="8" fillId="0" borderId="0" xfId="0" applyNumberFormat="1" applyFont="1" applyFill="1" applyBorder="1" applyProtection="1">
      <protection locked="0"/>
    </xf>
    <xf numFmtId="37" fontId="9" fillId="0" borderId="14" xfId="0" applyNumberFormat="1" applyFont="1" applyFill="1" applyBorder="1" applyAlignment="1" applyProtection="1">
      <alignment horizontal="center"/>
      <protection locked="0"/>
    </xf>
    <xf numFmtId="37" fontId="3" fillId="0" borderId="14" xfId="0" applyNumberFormat="1" applyFont="1" applyFill="1" applyBorder="1" applyProtection="1">
      <protection locked="0"/>
    </xf>
    <xf numFmtId="8" fontId="10" fillId="0" borderId="14" xfId="3" applyNumberFormat="1" applyFont="1" applyFill="1" applyBorder="1" applyAlignment="1" applyProtection="1">
      <alignment horizontal="center"/>
      <protection locked="0"/>
    </xf>
    <xf numFmtId="37" fontId="7" fillId="0" borderId="6" xfId="0" applyNumberFormat="1" applyFont="1" applyFill="1" applyBorder="1" applyAlignment="1" applyProtection="1">
      <alignment horizontal="center"/>
      <protection locked="0"/>
    </xf>
    <xf numFmtId="37" fontId="7" fillId="0" borderId="6" xfId="0" quotePrefix="1" applyNumberFormat="1" applyFont="1" applyFill="1" applyBorder="1" applyAlignment="1" applyProtection="1">
      <alignment horizontal="center"/>
      <protection locked="0"/>
    </xf>
    <xf numFmtId="37" fontId="3" fillId="0" borderId="12" xfId="0" applyNumberFormat="1" applyFont="1" applyFill="1" applyBorder="1" applyProtection="1">
      <protection locked="0"/>
    </xf>
    <xf numFmtId="38" fontId="3" fillId="0" borderId="0" xfId="1" applyNumberFormat="1" applyFont="1" applyFill="1" applyBorder="1" applyProtection="1">
      <protection locked="0"/>
    </xf>
    <xf numFmtId="8" fontId="7" fillId="0" borderId="0" xfId="3" applyNumberFormat="1" applyFont="1" applyFill="1" applyBorder="1" applyProtection="1">
      <protection locked="0"/>
    </xf>
    <xf numFmtId="37" fontId="8" fillId="0" borderId="0" xfId="0" applyNumberFormat="1" applyFont="1" applyFill="1" applyBorder="1" applyAlignment="1" applyProtection="1">
      <alignment vertical="center"/>
      <protection locked="0"/>
    </xf>
    <xf numFmtId="37" fontId="7" fillId="0" borderId="0" xfId="0" quotePrefix="1" applyNumberFormat="1" applyFont="1" applyFill="1" applyBorder="1" applyAlignment="1" applyProtection="1">
      <alignment horizontal="left" vertical="center" wrapText="1"/>
    </xf>
    <xf numFmtId="37" fontId="7" fillId="0" borderId="1" xfId="0" quotePrefix="1" applyNumberFormat="1" applyFont="1" applyFill="1" applyBorder="1" applyAlignment="1" applyProtection="1">
      <alignment horizontal="center"/>
    </xf>
    <xf numFmtId="40" fontId="29" fillId="0" borderId="24" xfId="1" applyFont="1" applyFill="1" applyBorder="1" applyAlignment="1" applyProtection="1"/>
    <xf numFmtId="37" fontId="7" fillId="0" borderId="0" xfId="0" applyNumberFormat="1" applyFont="1" applyFill="1" applyBorder="1" applyProtection="1"/>
    <xf numFmtId="37" fontId="7" fillId="0" borderId="0" xfId="0" applyNumberFormat="1" applyFont="1" applyFill="1" applyProtection="1"/>
    <xf numFmtId="37" fontId="7" fillId="0" borderId="0" xfId="2" applyFont="1" applyFill="1" applyBorder="1" applyAlignment="1" applyProtection="1">
      <alignment horizontal="left" vertical="center" wrapText="1"/>
    </xf>
    <xf numFmtId="37" fontId="7" fillId="0" borderId="1" xfId="0" applyNumberFormat="1" applyFont="1" applyFill="1" applyBorder="1" applyAlignment="1" applyProtection="1">
      <alignment horizontal="center"/>
    </xf>
    <xf numFmtId="37" fontId="7" fillId="0" borderId="0" xfId="2" quotePrefix="1" applyFont="1" applyFill="1" applyBorder="1" applyAlignment="1" applyProtection="1">
      <alignment horizontal="left" vertical="center" wrapText="1"/>
    </xf>
    <xf numFmtId="37" fontId="10" fillId="0" borderId="0" xfId="0" applyNumberFormat="1" applyFont="1" applyFill="1" applyBorder="1" applyProtection="1"/>
    <xf numFmtId="37" fontId="10" fillId="0" borderId="0" xfId="0" applyNumberFormat="1" applyFont="1" applyFill="1" applyProtection="1"/>
    <xf numFmtId="37" fontId="29" fillId="0" borderId="0" xfId="0" quotePrefix="1" applyNumberFormat="1" applyFont="1" applyFill="1" applyBorder="1" applyAlignment="1" applyProtection="1">
      <alignment horizontal="left" vertical="justify" wrapText="1"/>
    </xf>
    <xf numFmtId="37" fontId="29" fillId="0" borderId="1" xfId="0" quotePrefix="1" applyNumberFormat="1" applyFont="1" applyFill="1" applyBorder="1" applyAlignment="1" applyProtection="1">
      <alignment horizontal="center"/>
    </xf>
    <xf numFmtId="37" fontId="29" fillId="0" borderId="0" xfId="0" applyNumberFormat="1" applyFont="1" applyFill="1" applyBorder="1" applyProtection="1"/>
    <xf numFmtId="37" fontId="29" fillId="0" borderId="0" xfId="0" applyNumberFormat="1" applyFont="1" applyFill="1" applyProtection="1"/>
    <xf numFmtId="38" fontId="7" fillId="0" borderId="13" xfId="1" applyNumberFormat="1" applyFont="1" applyFill="1" applyBorder="1" applyAlignment="1" applyProtection="1">
      <alignment horizontal="center"/>
    </xf>
    <xf numFmtId="37" fontId="7" fillId="0" borderId="0" xfId="0" quotePrefix="1" applyNumberFormat="1" applyFont="1" applyFill="1" applyBorder="1" applyAlignment="1" applyProtection="1">
      <alignment horizontal="center" vertical="center" wrapText="1"/>
    </xf>
    <xf numFmtId="37" fontId="7" fillId="0" borderId="0" xfId="2" quotePrefix="1" applyFont="1" applyFill="1" applyBorder="1" applyAlignment="1" applyProtection="1">
      <alignment horizontal="left" vertical="center"/>
    </xf>
    <xf numFmtId="37" fontId="7" fillId="0" borderId="0" xfId="2" applyFont="1" applyFill="1" applyBorder="1" applyAlignment="1" applyProtection="1">
      <alignment horizontal="left" vertical="center"/>
    </xf>
    <xf numFmtId="165" fontId="7" fillId="0" borderId="1" xfId="0" applyNumberFormat="1" applyFont="1" applyFill="1" applyBorder="1" applyAlignment="1" applyProtection="1">
      <alignment horizontal="center"/>
    </xf>
    <xf numFmtId="37" fontId="3" fillId="0" borderId="0" xfId="0" applyNumberFormat="1" applyFont="1" applyFill="1" applyProtection="1"/>
    <xf numFmtId="37" fontId="7" fillId="0" borderId="0" xfId="0" applyNumberFormat="1" applyFont="1" applyFill="1" applyBorder="1" applyAlignment="1" applyProtection="1">
      <alignment horizontal="left" wrapText="1"/>
    </xf>
    <xf numFmtId="164" fontId="7" fillId="0" borderId="0" xfId="0" applyNumberFormat="1" applyFont="1" applyFill="1" applyBorder="1" applyAlignment="1" applyProtection="1">
      <alignment horizontal="left" vertical="center" wrapText="1"/>
    </xf>
    <xf numFmtId="39" fontId="7" fillId="0" borderId="6" xfId="0" applyNumberFormat="1" applyFont="1" applyFill="1" applyBorder="1" applyProtection="1"/>
    <xf numFmtId="37" fontId="8" fillId="0" borderId="0" xfId="0" applyNumberFormat="1" applyFont="1" applyFill="1" applyBorder="1" applyProtection="1"/>
    <xf numFmtId="37" fontId="8" fillId="0" borderId="0" xfId="0" applyNumberFormat="1" applyFont="1" applyFill="1" applyProtection="1"/>
    <xf numFmtId="37" fontId="8" fillId="0" borderId="27" xfId="0" applyNumberFormat="1" applyFont="1" applyFill="1" applyBorder="1" applyAlignment="1" applyProtection="1">
      <alignment vertical="center"/>
      <protection locked="0"/>
    </xf>
    <xf numFmtId="166" fontId="17" fillId="2" borderId="17" xfId="4" applyNumberFormat="1" applyFont="1" applyFill="1" applyBorder="1" applyAlignment="1" applyProtection="1">
      <alignment horizontal="center" wrapText="1"/>
      <protection locked="0"/>
    </xf>
    <xf numFmtId="40" fontId="18" fillId="0" borderId="0" xfId="1" applyFont="1" applyFill="1" applyBorder="1" applyAlignment="1" applyProtection="1">
      <alignment horizontal="center"/>
      <protection locked="0"/>
    </xf>
    <xf numFmtId="40" fontId="13" fillId="0" borderId="17" xfId="1" applyFont="1" applyFill="1" applyBorder="1" applyAlignment="1" applyProtection="1">
      <alignment horizontal="center"/>
      <protection locked="0"/>
    </xf>
    <xf numFmtId="40" fontId="10" fillId="2" borderId="14" xfId="1" applyFont="1" applyFill="1" applyBorder="1" applyAlignment="1" applyProtection="1">
      <alignment horizontal="center"/>
      <protection locked="0"/>
    </xf>
    <xf numFmtId="40" fontId="10" fillId="0" borderId="16" xfId="1" quotePrefix="1" applyFont="1" applyFill="1" applyBorder="1" applyAlignment="1" applyProtection="1">
      <alignment horizontal="center" vertical="center" wrapText="1"/>
      <protection locked="0"/>
    </xf>
    <xf numFmtId="40" fontId="22" fillId="0" borderId="1" xfId="1" applyFont="1" applyFill="1" applyBorder="1" applyProtection="1">
      <protection locked="0"/>
    </xf>
    <xf numFmtId="40" fontId="9" fillId="0" borderId="24" xfId="1" applyFont="1" applyFill="1" applyBorder="1" applyProtection="1">
      <protection locked="0"/>
    </xf>
    <xf numFmtId="40" fontId="7" fillId="0" borderId="24" xfId="1" applyFont="1" applyFill="1" applyBorder="1" applyProtection="1"/>
    <xf numFmtId="40" fontId="4" fillId="0" borderId="1" xfId="1" applyFont="1" applyFill="1" applyBorder="1" applyProtection="1">
      <protection locked="0"/>
    </xf>
    <xf numFmtId="40" fontId="9" fillId="0" borderId="24" xfId="1" applyFont="1" applyFill="1" applyBorder="1" applyAlignment="1" applyProtection="1">
      <protection locked="0"/>
    </xf>
    <xf numFmtId="40" fontId="9" fillId="0" borderId="1" xfId="1" applyFont="1" applyFill="1" applyBorder="1" applyAlignment="1" applyProtection="1">
      <protection locked="0"/>
    </xf>
    <xf numFmtId="40" fontId="3" fillId="0" borderId="1" xfId="1" applyFont="1" applyFill="1" applyBorder="1" applyAlignment="1" applyProtection="1">
      <protection locked="0"/>
    </xf>
    <xf numFmtId="40" fontId="7" fillId="0" borderId="24" xfId="1" applyFont="1" applyFill="1" applyBorder="1" applyAlignment="1" applyProtection="1"/>
    <xf numFmtId="40" fontId="9" fillId="0" borderId="24" xfId="1" applyFont="1" applyFill="1" applyBorder="1" applyAlignment="1" applyProtection="1">
      <alignment horizontal="right"/>
      <protection locked="0"/>
    </xf>
    <xf numFmtId="40" fontId="27" fillId="0" borderId="1" xfId="1" applyFont="1" applyFill="1" applyBorder="1" applyProtection="1">
      <protection locked="0"/>
    </xf>
    <xf numFmtId="40" fontId="3" fillId="0" borderId="9" xfId="1" applyFont="1" applyFill="1" applyBorder="1" applyProtection="1">
      <protection locked="0"/>
    </xf>
    <xf numFmtId="40" fontId="3" fillId="0" borderId="5" xfId="1" applyFont="1" applyFill="1" applyBorder="1" applyProtection="1">
      <protection locked="0"/>
    </xf>
    <xf numFmtId="40" fontId="3" fillId="0" borderId="2" xfId="1" applyFont="1" applyFill="1" applyBorder="1" applyProtection="1">
      <protection locked="0"/>
    </xf>
    <xf numFmtId="40" fontId="3" fillId="0" borderId="0" xfId="1" applyFont="1" applyFill="1" applyBorder="1" applyProtection="1">
      <protection locked="0"/>
    </xf>
    <xf numFmtId="40" fontId="3" fillId="0" borderId="0" xfId="1" applyFont="1" applyFill="1" applyProtection="1">
      <protection locked="0"/>
    </xf>
    <xf numFmtId="40" fontId="17" fillId="2" borderId="17" xfId="1" applyFont="1" applyFill="1" applyBorder="1" applyAlignment="1" applyProtection="1">
      <alignment horizontal="center" wrapText="1"/>
      <protection locked="0"/>
    </xf>
    <xf numFmtId="40" fontId="7" fillId="0" borderId="16" xfId="1" applyFont="1" applyFill="1" applyBorder="1" applyAlignment="1" applyProtection="1">
      <alignment horizontal="center"/>
      <protection locked="0"/>
    </xf>
    <xf numFmtId="40" fontId="9" fillId="0" borderId="14" xfId="1" applyFont="1" applyFill="1" applyBorder="1" applyAlignment="1" applyProtection="1">
      <alignment horizontal="center"/>
      <protection locked="0"/>
    </xf>
    <xf numFmtId="40" fontId="3" fillId="0" borderId="14" xfId="1" applyFont="1" applyFill="1" applyBorder="1" applyProtection="1">
      <protection locked="0"/>
    </xf>
    <xf numFmtId="40" fontId="10" fillId="0" borderId="14" xfId="1" applyFont="1" applyFill="1" applyBorder="1" applyAlignment="1" applyProtection="1">
      <alignment horizontal="center"/>
      <protection locked="0"/>
    </xf>
    <xf numFmtId="40" fontId="9" fillId="0" borderId="6" xfId="1" applyFont="1" applyFill="1" applyBorder="1" applyProtection="1">
      <protection locked="0"/>
    </xf>
    <xf numFmtId="40" fontId="9" fillId="0" borderId="14" xfId="1" applyFont="1" applyFill="1" applyBorder="1" applyProtection="1">
      <protection locked="0"/>
    </xf>
    <xf numFmtId="40" fontId="7" fillId="0" borderId="6" xfId="1" applyFont="1" applyFill="1" applyBorder="1" applyAlignment="1" applyProtection="1">
      <alignment horizontal="center"/>
      <protection locked="0"/>
    </xf>
    <xf numFmtId="40" fontId="7" fillId="0" borderId="6" xfId="1" applyFont="1" applyFill="1" applyBorder="1" applyProtection="1"/>
    <xf numFmtId="40" fontId="7" fillId="0" borderId="6" xfId="1" quotePrefix="1" applyFont="1" applyFill="1" applyBorder="1" applyAlignment="1" applyProtection="1">
      <alignment horizontal="center"/>
      <protection locked="0"/>
    </xf>
    <xf numFmtId="40" fontId="9" fillId="2" borderId="6" xfId="1" applyFont="1" applyFill="1" applyBorder="1" applyProtection="1">
      <protection locked="0"/>
    </xf>
    <xf numFmtId="40" fontId="3" fillId="0" borderId="12" xfId="1" applyFont="1" applyFill="1" applyBorder="1" applyProtection="1">
      <protection locked="0"/>
    </xf>
    <xf numFmtId="40" fontId="7" fillId="0" borderId="0" xfId="1" applyFont="1" applyFill="1" applyBorder="1" applyProtection="1">
      <protection locked="0"/>
    </xf>
    <xf numFmtId="37" fontId="3" fillId="0" borderId="28" xfId="0" applyNumberFormat="1" applyFont="1" applyFill="1" applyBorder="1" applyProtection="1">
      <protection locked="0"/>
    </xf>
    <xf numFmtId="37" fontId="3" fillId="0" borderId="6" xfId="0" applyNumberFormat="1" applyFont="1" applyFill="1" applyBorder="1" applyProtection="1">
      <protection locked="0"/>
    </xf>
    <xf numFmtId="37" fontId="3" fillId="0" borderId="29" xfId="0" applyNumberFormat="1" applyFont="1" applyFill="1" applyBorder="1" applyProtection="1">
      <protection locked="0"/>
    </xf>
    <xf numFmtId="40" fontId="39" fillId="0" borderId="24" xfId="1" applyFont="1" applyFill="1" applyBorder="1" applyProtection="1">
      <protection locked="0"/>
    </xf>
    <xf numFmtId="44" fontId="9" fillId="0" borderId="24" xfId="13" applyFont="1" applyFill="1" applyBorder="1" applyProtection="1">
      <protection locked="0"/>
    </xf>
    <xf numFmtId="44" fontId="22" fillId="0" borderId="1" xfId="13" applyFont="1" applyFill="1" applyBorder="1" applyProtection="1">
      <protection locked="0"/>
    </xf>
    <xf numFmtId="44" fontId="3" fillId="0" borderId="1" xfId="13" applyFont="1" applyFill="1" applyBorder="1" applyProtection="1">
      <protection locked="0"/>
    </xf>
    <xf numFmtId="44" fontId="7" fillId="0" borderId="24" xfId="13" applyFont="1" applyFill="1" applyBorder="1" applyProtection="1"/>
    <xf numFmtId="44" fontId="13" fillId="0" borderId="25" xfId="13" applyFont="1" applyFill="1" applyBorder="1" applyProtection="1">
      <protection locked="0"/>
    </xf>
    <xf numFmtId="44" fontId="9" fillId="0" borderId="24" xfId="13" applyFont="1" applyFill="1" applyBorder="1" applyAlignment="1" applyProtection="1">
      <protection locked="0"/>
    </xf>
    <xf numFmtId="44" fontId="13" fillId="0" borderId="1" xfId="13" applyFont="1" applyFill="1" applyBorder="1" applyProtection="1">
      <protection locked="0"/>
    </xf>
    <xf numFmtId="37" fontId="7" fillId="0" borderId="0" xfId="0" quotePrefix="1" applyNumberFormat="1" applyFont="1" applyFill="1" applyBorder="1" applyAlignment="1" applyProtection="1">
      <alignment horizontal="left" vertical="justify" wrapText="1"/>
    </xf>
    <xf numFmtId="37" fontId="18" fillId="0" borderId="0" xfId="4" applyNumberFormat="1" applyFont="1" applyFill="1" applyBorder="1" applyAlignment="1" applyProtection="1">
      <alignment horizontal="center"/>
      <protection locked="0"/>
    </xf>
    <xf numFmtId="37" fontId="35" fillId="0" borderId="0" xfId="4" quotePrefix="1" applyNumberFormat="1" applyFont="1" applyAlignment="1" applyProtection="1">
      <alignment horizontal="center"/>
      <protection locked="0"/>
    </xf>
    <xf numFmtId="37" fontId="35" fillId="0" borderId="0" xfId="4" quotePrefix="1" applyNumberFormat="1" applyFont="1" applyBorder="1" applyAlignment="1" applyProtection="1">
      <alignment horizontal="center"/>
      <protection locked="0"/>
    </xf>
    <xf numFmtId="37" fontId="18" fillId="0" borderId="0" xfId="4" applyNumberFormat="1" applyFont="1" applyFill="1" applyBorder="1" applyAlignment="1" applyProtection="1">
      <alignment horizontal="center"/>
      <protection locked="0"/>
    </xf>
    <xf numFmtId="37" fontId="21" fillId="0" borderId="21" xfId="4" applyNumberFormat="1" applyFont="1" applyFill="1" applyBorder="1" applyAlignment="1" applyProtection="1">
      <alignment horizontal="center" vertical="center" wrapText="1"/>
      <protection locked="0"/>
    </xf>
    <xf numFmtId="37" fontId="21" fillId="0" borderId="22" xfId="4" quotePrefix="1" applyNumberFormat="1" applyFont="1" applyFill="1" applyBorder="1" applyAlignment="1" applyProtection="1">
      <alignment horizontal="center" vertical="center" wrapText="1"/>
      <protection locked="0"/>
    </xf>
    <xf numFmtId="37" fontId="21" fillId="0" borderId="23" xfId="4" quotePrefix="1" applyNumberFormat="1" applyFont="1" applyFill="1" applyBorder="1" applyAlignment="1" applyProtection="1">
      <alignment horizontal="center" vertical="center" wrapText="1"/>
      <protection locked="0"/>
    </xf>
  </cellXfs>
  <cellStyles count="14">
    <cellStyle name="Comma" xfId="1" builtinId="3"/>
    <cellStyle name="Comma 2" xfId="5"/>
    <cellStyle name="Comma 3" xfId="6"/>
    <cellStyle name="Currency" xfId="13" builtinId="4"/>
    <cellStyle name="Currency 2" xfId="3"/>
    <cellStyle name="Currency 3" xfId="7"/>
    <cellStyle name="Normal" xfId="0" builtinId="0"/>
    <cellStyle name="Normal 2" xfId="2"/>
    <cellStyle name="Normal 3" xfId="8"/>
    <cellStyle name="Normal 3 2" xfId="9"/>
    <cellStyle name="Normal 4" xfId="10"/>
    <cellStyle name="Normal 5" xfId="4"/>
    <cellStyle name="Percent 2" xfId="11"/>
    <cellStyle name="Percent 3"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enue%20Limit/11-12/11-12%20First%20Interim%20-%20Summary%20&amp;%20Detailed%20Calculat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enue Limit Summary"/>
      <sheetName val="Detailed Support"/>
      <sheetName val="Data Collection From Districts"/>
      <sheetName val="Detailed Charter Support"/>
      <sheetName val="Key for Color Coding"/>
      <sheetName val="P2 Corrected ADA RL 2010-11.xl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V256"/>
  <sheetViews>
    <sheetView tabSelected="1" zoomScale="80" zoomScaleNormal="80" workbookViewId="0">
      <selection activeCell="A3" sqref="A3:XFD3"/>
    </sheetView>
  </sheetViews>
  <sheetFormatPr defaultColWidth="10.33203125" defaultRowHeight="14.4"/>
  <cols>
    <col min="1" max="1" width="95.88671875" style="4" bestFit="1" customWidth="1"/>
    <col min="2" max="2" width="5.88671875" style="3" bestFit="1" customWidth="1"/>
    <col min="3" max="3" width="20.77734375" style="118" customWidth="1" collapsed="1"/>
    <col min="4" max="4" width="2.33203125" style="110" customWidth="1"/>
    <col min="5" max="99" width="14.44140625" style="1" customWidth="1"/>
    <col min="100" max="16384" width="10.33203125" style="1"/>
  </cols>
  <sheetData>
    <row r="1" spans="1:100" ht="18">
      <c r="A1" s="217" t="s">
        <v>162</v>
      </c>
      <c r="B1" s="217"/>
      <c r="C1" s="217"/>
    </row>
    <row r="2" spans="1:100" ht="18">
      <c r="A2" s="217" t="s">
        <v>193</v>
      </c>
      <c r="B2" s="217"/>
      <c r="C2" s="217"/>
    </row>
    <row r="3" spans="1:100" s="63" customFormat="1" ht="18">
      <c r="A3" s="218"/>
      <c r="B3" s="218"/>
      <c r="C3" s="218"/>
      <c r="D3" s="111"/>
    </row>
    <row r="4" spans="1:100" s="63" customFormat="1" ht="18">
      <c r="A4" s="219" t="s">
        <v>192</v>
      </c>
      <c r="B4" s="219"/>
      <c r="C4" s="219"/>
      <c r="D4" s="111"/>
    </row>
    <row r="5" spans="1:100" s="63" customFormat="1" ht="18.600000000000001" thickBot="1">
      <c r="A5" s="216"/>
      <c r="B5" s="109"/>
      <c r="C5" s="172"/>
      <c r="D5" s="111"/>
    </row>
    <row r="6" spans="1:100" s="108" customFormat="1">
      <c r="A6" s="112"/>
      <c r="B6" s="73"/>
      <c r="C6" s="173" t="s">
        <v>77</v>
      </c>
      <c r="D6" s="114"/>
    </row>
    <row r="7" spans="1:100" s="108" customFormat="1" ht="18.600000000000001" thickBot="1">
      <c r="A7" s="72"/>
      <c r="B7" s="72"/>
      <c r="C7" s="174"/>
      <c r="D7" s="114"/>
    </row>
    <row r="8" spans="1:100" s="108" customFormat="1" ht="29.4" thickBot="1">
      <c r="A8" s="115" t="s">
        <v>52</v>
      </c>
      <c r="B8" s="52" t="s">
        <v>51</v>
      </c>
      <c r="C8" s="175" t="s">
        <v>188</v>
      </c>
      <c r="D8" s="114"/>
    </row>
    <row r="9" spans="1:100">
      <c r="A9" s="101" t="s">
        <v>161</v>
      </c>
      <c r="B9" s="116"/>
      <c r="C9" s="176"/>
    </row>
    <row r="10" spans="1:100" s="104" customFormat="1">
      <c r="A10" s="62" t="s">
        <v>160</v>
      </c>
      <c r="B10" s="61" t="s">
        <v>36</v>
      </c>
      <c r="C10" s="207"/>
      <c r="D10" s="107"/>
      <c r="E10" s="106"/>
      <c r="F10" s="106"/>
      <c r="G10" s="106"/>
      <c r="H10" s="106"/>
      <c r="I10" s="106"/>
      <c r="J10" s="106"/>
      <c r="K10" s="106"/>
      <c r="L10" s="106"/>
      <c r="M10" s="106"/>
      <c r="N10" s="106"/>
      <c r="O10" s="106"/>
      <c r="P10" s="106"/>
      <c r="Q10" s="106"/>
      <c r="R10" s="106"/>
      <c r="S10" s="106"/>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row>
    <row r="11" spans="1:100" ht="43.2">
      <c r="A11" s="102" t="s">
        <v>159</v>
      </c>
      <c r="B11" s="25" t="s">
        <v>56</v>
      </c>
      <c r="C11" s="177"/>
      <c r="D11" s="117"/>
    </row>
    <row r="12" spans="1:100" ht="28.8">
      <c r="A12" s="103" t="s">
        <v>158</v>
      </c>
    </row>
    <row r="13" spans="1:100" ht="28.8">
      <c r="A13" s="103" t="s">
        <v>157</v>
      </c>
    </row>
    <row r="14" spans="1:100" ht="43.2">
      <c r="A14" s="102" t="s">
        <v>156</v>
      </c>
      <c r="B14" s="26" t="s">
        <v>54</v>
      </c>
      <c r="C14" s="177"/>
    </row>
    <row r="15" spans="1:100" ht="72">
      <c r="A15" s="102" t="s">
        <v>155</v>
      </c>
      <c r="B15" s="26" t="s">
        <v>44</v>
      </c>
      <c r="C15" s="177"/>
    </row>
    <row r="16" spans="1:100">
      <c r="A16" s="98" t="s">
        <v>154</v>
      </c>
      <c r="B16" s="26" t="s">
        <v>65</v>
      </c>
      <c r="C16" s="177"/>
    </row>
    <row r="17" spans="1:100" ht="28.8">
      <c r="A17" s="98" t="s">
        <v>153</v>
      </c>
      <c r="B17" s="26" t="s">
        <v>14</v>
      </c>
      <c r="C17" s="177"/>
    </row>
    <row r="18" spans="1:100" ht="28.8">
      <c r="A18" s="98" t="s">
        <v>152</v>
      </c>
      <c r="B18" s="26" t="s">
        <v>43</v>
      </c>
      <c r="C18" s="177"/>
    </row>
    <row r="19" spans="1:100" s="149" customFormat="1">
      <c r="A19" s="145" t="s">
        <v>187</v>
      </c>
      <c r="B19" s="146" t="s">
        <v>151</v>
      </c>
      <c r="C19" s="147">
        <f>+C10+C15+-C16+C17+C18-(IF(C11-C14&lt;0,0,C11-C14))</f>
        <v>0</v>
      </c>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row>
    <row r="20" spans="1:100" s="69" customFormat="1">
      <c r="A20" s="82"/>
      <c r="B20" s="96"/>
      <c r="C20" s="118"/>
      <c r="D20" s="74"/>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row>
    <row r="21" spans="1:100">
      <c r="A21" s="101" t="s">
        <v>189</v>
      </c>
      <c r="D21" s="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row>
    <row r="22" spans="1:100" s="60" customFormat="1" ht="28.8">
      <c r="A22" s="89" t="s">
        <v>150</v>
      </c>
      <c r="B22" s="61" t="s">
        <v>149</v>
      </c>
      <c r="C22" s="177"/>
      <c r="D22" s="119"/>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row>
    <row r="23" spans="1:100" s="60" customFormat="1">
      <c r="A23" s="100" t="s">
        <v>148</v>
      </c>
      <c r="B23" s="61"/>
      <c r="C23" s="118"/>
      <c r="D23" s="119"/>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row>
    <row r="24" spans="1:100" s="60" customFormat="1">
      <c r="A24" s="99" t="s">
        <v>147</v>
      </c>
      <c r="B24" s="26" t="s">
        <v>42</v>
      </c>
      <c r="C24" s="177"/>
      <c r="D24" s="119"/>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row>
    <row r="25" spans="1:100" s="60" customFormat="1">
      <c r="A25" s="98" t="s">
        <v>146</v>
      </c>
      <c r="B25" s="26" t="s">
        <v>145</v>
      </c>
      <c r="C25" s="177"/>
      <c r="D25" s="119"/>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row>
    <row r="26" spans="1:100" s="149" customFormat="1">
      <c r="A26" s="150" t="s">
        <v>144</v>
      </c>
      <c r="B26" s="151" t="s">
        <v>143</v>
      </c>
      <c r="C26" s="178">
        <f>+C24+C25</f>
        <v>0</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148"/>
      <c r="CO26" s="148"/>
      <c r="CP26" s="148"/>
      <c r="CQ26" s="148"/>
      <c r="CR26" s="148"/>
      <c r="CS26" s="148"/>
      <c r="CT26" s="148"/>
      <c r="CU26" s="148"/>
      <c r="CV26" s="148"/>
    </row>
    <row r="27" spans="1:100" s="149" customFormat="1">
      <c r="A27" s="152" t="s">
        <v>142</v>
      </c>
      <c r="B27" s="151" t="s">
        <v>141</v>
      </c>
      <c r="C27" s="178">
        <f>+C22-C26</f>
        <v>0</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48"/>
      <c r="CO27" s="148"/>
      <c r="CP27" s="148"/>
      <c r="CQ27" s="148"/>
      <c r="CR27" s="148"/>
      <c r="CS27" s="148"/>
      <c r="CT27" s="148"/>
      <c r="CU27" s="148"/>
      <c r="CV27" s="148"/>
    </row>
    <row r="28" spans="1:100" s="60" customFormat="1">
      <c r="A28" s="97" t="s">
        <v>140</v>
      </c>
      <c r="B28" s="26"/>
      <c r="C28" s="118"/>
      <c r="D28" s="119"/>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row>
    <row r="29" spans="1:100" s="154" customFormat="1">
      <c r="A29" s="145" t="s">
        <v>139</v>
      </c>
      <c r="B29" s="146" t="s">
        <v>138</v>
      </c>
      <c r="C29" s="147">
        <f>IF(C19&gt;C27,C19,C27)</f>
        <v>0</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row>
    <row r="30" spans="1:100" s="79" customFormat="1">
      <c r="A30" s="82"/>
      <c r="B30" s="96"/>
      <c r="C30" s="118"/>
      <c r="D30" s="12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row>
    <row r="31" spans="1:100" s="91" customFormat="1">
      <c r="A31" s="90" t="s">
        <v>137</v>
      </c>
      <c r="B31" s="2"/>
      <c r="C31" s="179"/>
      <c r="D31" s="121"/>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2"/>
      <c r="CT31" s="92"/>
      <c r="CU31" s="92"/>
      <c r="CV31" s="92"/>
    </row>
    <row r="32" spans="1:100" s="91" customFormat="1">
      <c r="A32" s="89" t="s">
        <v>136</v>
      </c>
      <c r="B32" s="61" t="s">
        <v>135</v>
      </c>
      <c r="C32" s="180"/>
      <c r="D32" s="121"/>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2"/>
      <c r="CT32" s="92"/>
      <c r="CU32" s="92"/>
      <c r="CV32" s="92"/>
    </row>
    <row r="33" spans="1:100" s="91" customFormat="1">
      <c r="A33" s="95"/>
      <c r="B33" s="61"/>
      <c r="C33" s="181"/>
      <c r="D33" s="121"/>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row>
    <row r="34" spans="1:100">
      <c r="A34" s="90" t="s">
        <v>134</v>
      </c>
      <c r="C34" s="182"/>
      <c r="D34" s="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row>
    <row r="35" spans="1:100">
      <c r="A35" s="89" t="s">
        <v>133</v>
      </c>
      <c r="B35" s="61" t="s">
        <v>132</v>
      </c>
      <c r="C35" s="180"/>
      <c r="D35" s="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row>
    <row r="36" spans="1:100">
      <c r="A36" s="89" t="s">
        <v>131</v>
      </c>
      <c r="B36" s="61" t="s">
        <v>130</v>
      </c>
      <c r="C36" s="180"/>
      <c r="D36" s="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row>
    <row r="37" spans="1:100" s="158" customFormat="1">
      <c r="A37" s="155" t="s">
        <v>129</v>
      </c>
      <c r="B37" s="156" t="s">
        <v>128</v>
      </c>
      <c r="C37" s="147">
        <f>C117+C118+C119+C120</f>
        <v>0</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row>
    <row r="38" spans="1:100" s="158" customFormat="1">
      <c r="A38" s="155" t="s">
        <v>127</v>
      </c>
      <c r="B38" s="156" t="s">
        <v>126</v>
      </c>
      <c r="C38" s="147">
        <f>C140+C141+C142+C143</f>
        <v>0</v>
      </c>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row>
    <row r="39" spans="1:100" s="158" customFormat="1">
      <c r="A39" s="155" t="s">
        <v>125</v>
      </c>
      <c r="B39" s="156" t="s">
        <v>124</v>
      </c>
      <c r="C39" s="147">
        <f>C149+C150+C151+C152</f>
        <v>0</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row>
    <row r="40" spans="1:100" s="158" customFormat="1">
      <c r="A40" s="215" t="s">
        <v>191</v>
      </c>
      <c r="B40" s="156" t="s">
        <v>123</v>
      </c>
      <c r="C40" s="147">
        <f>+C145</f>
        <v>0</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row>
    <row r="41" spans="1:100" s="91" customFormat="1">
      <c r="A41" s="89" t="s">
        <v>122</v>
      </c>
      <c r="B41" s="61" t="s">
        <v>121</v>
      </c>
      <c r="C41" s="180"/>
      <c r="D41" s="12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row>
    <row r="42" spans="1:100" s="60" customFormat="1">
      <c r="A42" s="87" t="s">
        <v>120</v>
      </c>
      <c r="B42" s="85" t="s">
        <v>119</v>
      </c>
      <c r="C42" s="94">
        <v>0</v>
      </c>
      <c r="D42" s="119"/>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row>
    <row r="43" spans="1:100" s="149" customFormat="1">
      <c r="A43" s="145" t="s">
        <v>118</v>
      </c>
      <c r="B43" s="146" t="s">
        <v>117</v>
      </c>
      <c r="C43" s="183">
        <f>SUM(C37:C42)</f>
        <v>0</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row>
    <row r="44" spans="1:100" s="149" customFormat="1">
      <c r="A44" s="152" t="s">
        <v>116</v>
      </c>
      <c r="B44" s="146" t="s">
        <v>115</v>
      </c>
      <c r="C44" s="178">
        <f>IF(C32&gt;C35,+C32+C36+C43,C35+C36+C43)</f>
        <v>0</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row>
    <row r="45" spans="1:100" s="154" customFormat="1" ht="28.8">
      <c r="A45" s="152" t="s">
        <v>114</v>
      </c>
      <c r="B45" s="146" t="s">
        <v>113</v>
      </c>
      <c r="C45" s="183">
        <f>IF(C32&gt;C35,+C29+C32+C36+C40,+C29+C35+C36+C40)</f>
        <v>0</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row>
    <row r="46" spans="1:100" s="91" customFormat="1">
      <c r="A46" s="93"/>
      <c r="B46" s="81"/>
      <c r="C46" s="118"/>
      <c r="D46" s="121"/>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row>
    <row r="47" spans="1:100">
      <c r="A47" s="90" t="s">
        <v>112</v>
      </c>
      <c r="D47" s="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row>
    <row r="48" spans="1:100" s="60" customFormat="1">
      <c r="A48" s="89" t="s">
        <v>111</v>
      </c>
      <c r="B48" s="61" t="s">
        <v>19</v>
      </c>
      <c r="C48" s="177"/>
      <c r="D48" s="119"/>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row>
    <row r="49" spans="1:100" s="60" customFormat="1">
      <c r="A49" s="89" t="s">
        <v>110</v>
      </c>
      <c r="B49" s="61" t="s">
        <v>31</v>
      </c>
      <c r="C49" s="177"/>
      <c r="D49" s="119"/>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row>
    <row r="50" spans="1:100" s="60" customFormat="1">
      <c r="A50" s="89" t="s">
        <v>109</v>
      </c>
      <c r="B50" s="61" t="s">
        <v>18</v>
      </c>
      <c r="C50" s="177"/>
      <c r="D50" s="119"/>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row>
    <row r="51" spans="1:100" s="60" customFormat="1">
      <c r="A51" s="89" t="s">
        <v>108</v>
      </c>
      <c r="B51" s="61" t="s">
        <v>107</v>
      </c>
      <c r="C51" s="177"/>
      <c r="D51" s="119"/>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row>
    <row r="52" spans="1:100" s="60" customFormat="1">
      <c r="A52" s="62" t="s">
        <v>106</v>
      </c>
      <c r="B52" s="61" t="s">
        <v>17</v>
      </c>
      <c r="C52" s="177"/>
      <c r="D52" s="119"/>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row>
    <row r="53" spans="1:100" s="60" customFormat="1">
      <c r="A53" s="88" t="s">
        <v>105</v>
      </c>
      <c r="B53" s="61"/>
      <c r="C53" s="118"/>
      <c r="D53" s="119"/>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row>
    <row r="54" spans="1:100" s="60" customFormat="1">
      <c r="A54" s="87" t="s">
        <v>104</v>
      </c>
      <c r="B54" s="85" t="s">
        <v>103</v>
      </c>
      <c r="C54" s="184"/>
      <c r="D54" s="119"/>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row>
    <row r="55" spans="1:100" s="60" customFormat="1">
      <c r="A55" s="86" t="s">
        <v>102</v>
      </c>
      <c r="B55" s="85" t="s">
        <v>16</v>
      </c>
      <c r="C55" s="184"/>
      <c r="D55" s="119"/>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row>
    <row r="56" spans="1:100" s="60" customFormat="1">
      <c r="A56" s="86" t="s">
        <v>101</v>
      </c>
      <c r="B56" s="85" t="s">
        <v>100</v>
      </c>
      <c r="C56" s="184"/>
      <c r="D56" s="119"/>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row>
    <row r="57" spans="1:100" s="60" customFormat="1">
      <c r="A57" s="86" t="s">
        <v>99</v>
      </c>
      <c r="B57" s="85" t="s">
        <v>98</v>
      </c>
      <c r="C57" s="184"/>
      <c r="D57" s="119"/>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row>
    <row r="58" spans="1:100" s="60" customFormat="1">
      <c r="A58" s="86" t="s">
        <v>97</v>
      </c>
      <c r="B58" s="85" t="s">
        <v>96</v>
      </c>
      <c r="C58" s="184"/>
      <c r="D58" s="119"/>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row>
    <row r="59" spans="1:100" s="60" customFormat="1">
      <c r="A59" s="86" t="s">
        <v>95</v>
      </c>
      <c r="B59" s="85" t="s">
        <v>94</v>
      </c>
      <c r="C59" s="184"/>
      <c r="D59" s="119"/>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row>
    <row r="60" spans="1:100" s="60" customFormat="1">
      <c r="A60" s="86" t="s">
        <v>93</v>
      </c>
      <c r="B60" s="85" t="s">
        <v>92</v>
      </c>
      <c r="C60" s="184"/>
      <c r="D60" s="119"/>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row>
    <row r="61" spans="1:100" s="149" customFormat="1">
      <c r="A61" s="145" t="s">
        <v>91</v>
      </c>
      <c r="B61" s="156" t="s">
        <v>90</v>
      </c>
      <c r="C61" s="147">
        <f>SUM(C48:C60)</f>
        <v>0</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row>
    <row r="62" spans="1:100" s="154" customFormat="1">
      <c r="A62" s="145" t="s">
        <v>89</v>
      </c>
      <c r="B62" s="146" t="s">
        <v>9</v>
      </c>
      <c r="C62" s="147">
        <f>SUM(C45+C61)</f>
        <v>0</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row>
    <row r="63" spans="1:100" s="154" customFormat="1">
      <c r="A63" s="160" t="s">
        <v>88</v>
      </c>
      <c r="B63" s="146"/>
      <c r="C63" s="147"/>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row>
    <row r="64" spans="1:100" s="154" customFormat="1">
      <c r="A64" s="161" t="s">
        <v>87</v>
      </c>
      <c r="B64" s="151" t="s">
        <v>86</v>
      </c>
      <c r="C64" s="147">
        <f>+C24</f>
        <v>0</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row>
    <row r="65" spans="1:100" s="154" customFormat="1">
      <c r="A65" s="161" t="s">
        <v>85</v>
      </c>
      <c r="B65" s="151" t="s">
        <v>84</v>
      </c>
      <c r="C65" s="147">
        <f>+C25</f>
        <v>0</v>
      </c>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row>
    <row r="66" spans="1:100" s="154" customFormat="1">
      <c r="A66" s="161" t="s">
        <v>83</v>
      </c>
      <c r="B66" s="151" t="s">
        <v>82</v>
      </c>
      <c r="C66" s="147">
        <f>SUM(C64:C65)</f>
        <v>0</v>
      </c>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row>
    <row r="67" spans="1:100" s="154" customFormat="1">
      <c r="A67" s="145"/>
      <c r="B67" s="146"/>
      <c r="C67" s="147"/>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row>
    <row r="68" spans="1:100" s="154" customFormat="1">
      <c r="A68" s="161" t="s">
        <v>81</v>
      </c>
      <c r="B68" s="151" t="s">
        <v>80</v>
      </c>
      <c r="C68" s="147">
        <f>+C66+C62</f>
        <v>0</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row>
    <row r="69" spans="1:100" s="154" customFormat="1">
      <c r="A69" s="145"/>
      <c r="B69" s="146"/>
      <c r="C69" s="147"/>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row>
    <row r="70" spans="1:100" s="154" customFormat="1">
      <c r="A70" s="145" t="s">
        <v>79</v>
      </c>
      <c r="B70" s="146" t="s">
        <v>78</v>
      </c>
      <c r="C70" s="147">
        <f>ROUND(+C37+C38+C39+C41+C68,2)</f>
        <v>0</v>
      </c>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row>
    <row r="71" spans="1:100" s="75" customFormat="1" ht="16.2" thickBot="1">
      <c r="A71" s="78"/>
      <c r="B71" s="77"/>
      <c r="C71" s="185"/>
      <c r="D71" s="122"/>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row>
    <row r="72" spans="1:100">
      <c r="A72" s="20" t="s">
        <v>2</v>
      </c>
      <c r="B72" s="19"/>
      <c r="C72" s="186"/>
    </row>
    <row r="73" spans="1:100">
      <c r="A73" s="16" t="s">
        <v>1</v>
      </c>
      <c r="B73" s="15"/>
      <c r="C73" s="187"/>
    </row>
    <row r="74" spans="1:100" ht="15" thickBot="1">
      <c r="A74" s="10" t="s">
        <v>0</v>
      </c>
      <c r="B74" s="9"/>
      <c r="C74" s="188"/>
    </row>
    <row r="75" spans="1:100" ht="7.2" customHeight="1">
      <c r="A75" s="74"/>
      <c r="B75" s="6"/>
      <c r="C75" s="189"/>
    </row>
    <row r="76" spans="1:100" ht="9" customHeight="1" thickBot="1">
      <c r="A76" s="74"/>
      <c r="B76" s="6"/>
      <c r="C76" s="189"/>
    </row>
    <row r="77" spans="1:100">
      <c r="A77" s="112"/>
      <c r="B77" s="73"/>
      <c r="C77" s="173" t="s">
        <v>77</v>
      </c>
    </row>
    <row r="78" spans="1:100" ht="18.600000000000001" thickBot="1">
      <c r="A78" s="72"/>
      <c r="B78" s="72"/>
      <c r="C78" s="174"/>
    </row>
    <row r="79" spans="1:100" ht="29.4" thickBot="1">
      <c r="A79" s="115" t="s">
        <v>52</v>
      </c>
      <c r="B79" s="52" t="s">
        <v>51</v>
      </c>
      <c r="C79" s="175" t="s">
        <v>188</v>
      </c>
    </row>
    <row r="80" spans="1:100">
      <c r="A80" s="71" t="s">
        <v>76</v>
      </c>
      <c r="C80" s="176"/>
    </row>
    <row r="81" spans="1:4">
      <c r="A81" s="62" t="s">
        <v>75</v>
      </c>
      <c r="C81" s="208"/>
    </row>
    <row r="82" spans="1:4">
      <c r="A82" s="62"/>
      <c r="C82" s="209"/>
    </row>
    <row r="83" spans="1:4" s="60" customFormat="1">
      <c r="A83" s="70" t="s">
        <v>74</v>
      </c>
      <c r="B83" s="61"/>
      <c r="C83" s="210"/>
      <c r="D83" s="126"/>
    </row>
    <row r="84" spans="1:4" s="60" customFormat="1">
      <c r="A84" s="62" t="s">
        <v>73</v>
      </c>
      <c r="B84" s="26" t="s">
        <v>62</v>
      </c>
      <c r="C84" s="208"/>
      <c r="D84" s="126"/>
    </row>
    <row r="85" spans="1:4">
      <c r="A85" s="66" t="s">
        <v>72</v>
      </c>
      <c r="B85" s="25" t="s">
        <v>60</v>
      </c>
      <c r="C85" s="208"/>
    </row>
    <row r="86" spans="1:4" s="164" customFormat="1">
      <c r="A86" s="162" t="s">
        <v>71</v>
      </c>
      <c r="B86" s="163" t="s">
        <v>36</v>
      </c>
      <c r="C86" s="211">
        <f>+C84-C85</f>
        <v>0</v>
      </c>
    </row>
    <row r="87" spans="1:4">
      <c r="A87" s="65"/>
      <c r="C87" s="209"/>
    </row>
    <row r="88" spans="1:4">
      <c r="A88" s="70" t="s">
        <v>70</v>
      </c>
      <c r="C88" s="209"/>
    </row>
    <row r="89" spans="1:4">
      <c r="A89" s="62" t="s">
        <v>69</v>
      </c>
      <c r="B89" s="25" t="s">
        <v>36</v>
      </c>
      <c r="C89" s="208"/>
    </row>
    <row r="90" spans="1:4">
      <c r="A90" s="62" t="s">
        <v>68</v>
      </c>
      <c r="B90" s="25" t="s">
        <v>56</v>
      </c>
      <c r="C90" s="208"/>
    </row>
    <row r="91" spans="1:4">
      <c r="A91" s="62" t="s">
        <v>67</v>
      </c>
      <c r="B91" s="25" t="s">
        <v>54</v>
      </c>
      <c r="C91" s="208"/>
    </row>
    <row r="92" spans="1:4" ht="13.8" hidden="1" customHeight="1">
      <c r="A92" s="62"/>
      <c r="B92" s="25"/>
      <c r="C92" s="208"/>
    </row>
    <row r="93" spans="1:4" s="149" customFormat="1">
      <c r="A93" s="165" t="s">
        <v>66</v>
      </c>
      <c r="B93" s="163" t="s">
        <v>65</v>
      </c>
      <c r="C93" s="211">
        <f>SUM(C89:C92)</f>
        <v>0</v>
      </c>
    </row>
    <row r="94" spans="1:4">
      <c r="A94" s="66"/>
      <c r="B94" s="25"/>
      <c r="C94" s="212"/>
    </row>
    <row r="95" spans="1:4">
      <c r="A95" s="65" t="s">
        <v>64</v>
      </c>
      <c r="C95" s="209"/>
    </row>
    <row r="96" spans="1:4" s="67" customFormat="1">
      <c r="A96" s="68" t="s">
        <v>63</v>
      </c>
      <c r="B96" s="26" t="s">
        <v>62</v>
      </c>
      <c r="C96" s="213"/>
      <c r="D96" s="127"/>
    </row>
    <row r="97" spans="1:100">
      <c r="A97" s="66" t="s">
        <v>61</v>
      </c>
      <c r="B97" s="25" t="s">
        <v>60</v>
      </c>
      <c r="C97" s="208"/>
    </row>
    <row r="98" spans="1:100" s="164" customFormat="1" ht="28.8">
      <c r="A98" s="152" t="s">
        <v>59</v>
      </c>
      <c r="B98" s="163" t="s">
        <v>36</v>
      </c>
      <c r="C98" s="211">
        <f>+C96-C97</f>
        <v>0</v>
      </c>
    </row>
    <row r="99" spans="1:100">
      <c r="C99" s="209"/>
    </row>
    <row r="100" spans="1:100" s="63" customFormat="1">
      <c r="A100" s="65" t="s">
        <v>58</v>
      </c>
      <c r="B100" s="26"/>
      <c r="C100" s="214"/>
      <c r="D100" s="111"/>
    </row>
    <row r="101" spans="1:100" s="63" customFormat="1">
      <c r="A101" s="64" t="s">
        <v>57</v>
      </c>
      <c r="B101" s="61" t="s">
        <v>56</v>
      </c>
      <c r="C101" s="208"/>
      <c r="D101" s="111"/>
    </row>
    <row r="102" spans="1:100" s="63" customFormat="1" ht="28.8">
      <c r="A102" s="62" t="s">
        <v>55</v>
      </c>
      <c r="B102" s="61" t="s">
        <v>54</v>
      </c>
      <c r="C102" s="208"/>
      <c r="D102" s="111"/>
    </row>
    <row r="103" spans="1:100" s="60" customFormat="1" ht="43.2">
      <c r="A103" s="62" t="s">
        <v>190</v>
      </c>
      <c r="B103" s="61" t="s">
        <v>44</v>
      </c>
      <c r="C103" s="208"/>
      <c r="D103" s="126"/>
    </row>
    <row r="104" spans="1:100" ht="15" thickBot="1">
      <c r="A104" s="59"/>
      <c r="B104" s="58"/>
      <c r="C104" s="189"/>
    </row>
    <row r="105" spans="1:100">
      <c r="A105" s="20" t="s">
        <v>2</v>
      </c>
      <c r="B105" s="19"/>
      <c r="C105" s="186"/>
    </row>
    <row r="106" spans="1:100">
      <c r="A106" s="16" t="s">
        <v>1</v>
      </c>
      <c r="B106" s="15"/>
      <c r="C106" s="187"/>
    </row>
    <row r="107" spans="1:100" ht="15" thickBot="1">
      <c r="A107" s="10" t="s">
        <v>0</v>
      </c>
      <c r="B107" s="9"/>
      <c r="C107" s="188"/>
    </row>
    <row r="108" spans="1:100">
      <c r="A108" s="110"/>
      <c r="B108" s="110"/>
      <c r="C108" s="190"/>
    </row>
    <row r="109" spans="1:100" s="56" customFormat="1" ht="15" thickBot="1">
      <c r="A109" s="128"/>
      <c r="B109" s="128"/>
      <c r="C109" s="190"/>
      <c r="D109" s="129"/>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row>
    <row r="110" spans="1:100" s="21" customFormat="1" ht="40.799999999999997" customHeight="1" thickBot="1">
      <c r="A110" s="220" t="s">
        <v>183</v>
      </c>
      <c r="B110" s="221"/>
      <c r="C110" s="222"/>
      <c r="D110" s="130"/>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1:100" s="21" customFormat="1" ht="18.600000000000001" thickBot="1">
      <c r="A111" s="131"/>
      <c r="B111" s="55"/>
      <c r="C111" s="173" t="s">
        <v>53</v>
      </c>
      <c r="D111" s="130"/>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c r="BN111" s="53"/>
      <c r="BO111" s="53"/>
      <c r="BP111" s="53"/>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s="21" customFormat="1" ht="29.4" thickBot="1">
      <c r="A112" s="115" t="s">
        <v>52</v>
      </c>
      <c r="B112" s="52" t="s">
        <v>51</v>
      </c>
      <c r="C112" s="191" t="s">
        <v>186</v>
      </c>
      <c r="D112" s="133"/>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1:100" s="21" customFormat="1" ht="18.600000000000001" thickBot="1">
      <c r="A113" s="44" t="s">
        <v>48</v>
      </c>
      <c r="B113" s="47"/>
      <c r="C113" s="192" t="s">
        <v>47</v>
      </c>
      <c r="D113" s="13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s="21" customFormat="1" ht="28.8">
      <c r="A114" s="48" t="s">
        <v>46</v>
      </c>
      <c r="B114" s="47"/>
      <c r="C114" s="193"/>
      <c r="D114" s="135"/>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1:100" s="21" customFormat="1" ht="15.6">
      <c r="A115" s="31" t="s">
        <v>45</v>
      </c>
      <c r="B115" s="47"/>
      <c r="C115" s="194"/>
      <c r="D115" s="135"/>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1:100" s="21" customFormat="1" ht="15.6">
      <c r="A116" s="30" t="s">
        <v>12</v>
      </c>
      <c r="B116" s="26"/>
      <c r="C116" s="195"/>
      <c r="D116" s="135"/>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1:100" s="21" customFormat="1">
      <c r="A117" s="29" t="s">
        <v>10</v>
      </c>
      <c r="B117" s="26" t="s">
        <v>36</v>
      </c>
      <c r="C117" s="196">
        <f>+'Data Collection for Charters'!E8</f>
        <v>0</v>
      </c>
      <c r="D117" s="135"/>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1:100" s="21" customFormat="1">
      <c r="A118" s="29" t="s">
        <v>8</v>
      </c>
      <c r="B118" s="26" t="s">
        <v>44</v>
      </c>
      <c r="C118" s="196">
        <f>+'Data Collection for Charters'!E9</f>
        <v>0</v>
      </c>
      <c r="D118" s="135"/>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1:100" s="21" customFormat="1">
      <c r="A119" s="29" t="s">
        <v>6</v>
      </c>
      <c r="B119" s="26" t="s">
        <v>43</v>
      </c>
      <c r="C119" s="196">
        <f>+'Data Collection for Charters'!E10</f>
        <v>0</v>
      </c>
      <c r="D119" s="135"/>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1:100" s="21" customFormat="1">
      <c r="A120" s="29" t="s">
        <v>4</v>
      </c>
      <c r="B120" s="26" t="s">
        <v>42</v>
      </c>
      <c r="C120" s="196">
        <f>+'Data Collection for Charters'!E11</f>
        <v>0</v>
      </c>
      <c r="D120" s="135"/>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1:100" s="21" customFormat="1">
      <c r="A121" s="29"/>
      <c r="B121" s="26"/>
      <c r="C121" s="197"/>
      <c r="D121" s="135"/>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1:100" s="21" customFormat="1" ht="18">
      <c r="A122" s="44" t="s">
        <v>41</v>
      </c>
      <c r="B122" s="26"/>
      <c r="C122" s="198" t="s">
        <v>40</v>
      </c>
      <c r="D122" s="135"/>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1:100" s="21" customFormat="1" ht="28.8">
      <c r="A123" s="39" t="s">
        <v>39</v>
      </c>
      <c r="B123" s="26"/>
      <c r="C123" s="194"/>
      <c r="D123" s="135"/>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1:100" s="21" customFormat="1" ht="15.6">
      <c r="A124" s="31" t="s">
        <v>38</v>
      </c>
      <c r="B124" s="26"/>
      <c r="C124" s="194"/>
      <c r="D124" s="135"/>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1:100" s="169" customFormat="1">
      <c r="A125" s="166" t="s">
        <v>37</v>
      </c>
      <c r="B125" s="151" t="s">
        <v>36</v>
      </c>
      <c r="C125" s="199">
        <f>+'Data Collection for Charters'!E16</f>
        <v>0</v>
      </c>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c r="CT125" s="168"/>
      <c r="CU125" s="168"/>
      <c r="CV125" s="168"/>
    </row>
    <row r="126" spans="1:100" s="21" customFormat="1" ht="15.6">
      <c r="A126" s="31" t="s">
        <v>35</v>
      </c>
      <c r="B126" s="26"/>
      <c r="C126" s="194"/>
      <c r="D126" s="135"/>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1:100" s="21" customFormat="1" ht="15.6">
      <c r="A127" s="43" t="s">
        <v>34</v>
      </c>
      <c r="B127" s="26"/>
      <c r="C127" s="194"/>
      <c r="D127" s="135"/>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1:100" s="21" customFormat="1">
      <c r="A128" s="29" t="s">
        <v>33</v>
      </c>
      <c r="B128" s="26" t="s">
        <v>19</v>
      </c>
      <c r="C128" s="196">
        <f>+'Data Collection for Charters'!E19</f>
        <v>0</v>
      </c>
      <c r="D128" s="135"/>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1:100" s="21" customFormat="1">
      <c r="A129" s="29" t="s">
        <v>32</v>
      </c>
      <c r="B129" s="26" t="s">
        <v>31</v>
      </c>
      <c r="C129" s="196">
        <f>+'Data Collection for Charters'!E20</f>
        <v>0</v>
      </c>
      <c r="D129" s="135"/>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1:100" s="21" customFormat="1">
      <c r="A130" s="42" t="s">
        <v>30</v>
      </c>
      <c r="B130" s="26" t="s">
        <v>18</v>
      </c>
      <c r="C130" s="196">
        <f>+'Data Collection for Charters'!E21</f>
        <v>0</v>
      </c>
      <c r="D130" s="135"/>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1:100" s="21" customFormat="1" ht="15.6">
      <c r="A131" s="43" t="s">
        <v>29</v>
      </c>
      <c r="B131" s="26"/>
      <c r="C131" s="196"/>
      <c r="D131" s="135"/>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1:100" s="21" customFormat="1">
      <c r="A132" s="29" t="s">
        <v>28</v>
      </c>
      <c r="B132" s="26" t="s">
        <v>9</v>
      </c>
      <c r="C132" s="196">
        <f>+'Data Collection for Charters'!E23</f>
        <v>0</v>
      </c>
      <c r="D132" s="135"/>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1:100" s="21" customFormat="1">
      <c r="A133" s="29" t="s">
        <v>27</v>
      </c>
      <c r="B133" s="26" t="s">
        <v>26</v>
      </c>
      <c r="C133" s="196">
        <f>+'Data Collection for Charters'!E24</f>
        <v>0</v>
      </c>
      <c r="D133" s="135"/>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1:100" s="21" customFormat="1">
      <c r="A134" s="42" t="s">
        <v>25</v>
      </c>
      <c r="B134" s="26" t="s">
        <v>7</v>
      </c>
      <c r="C134" s="196">
        <f>+'Data Collection for Charters'!E25</f>
        <v>0</v>
      </c>
      <c r="D134" s="135"/>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1:100" s="21" customFormat="1">
      <c r="A135" s="41"/>
      <c r="B135" s="26"/>
      <c r="C135" s="196"/>
      <c r="D135" s="135"/>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1:100" s="21" customFormat="1" ht="18">
      <c r="A136" s="40" t="s">
        <v>24</v>
      </c>
      <c r="B136" s="26"/>
      <c r="C136" s="200" t="s">
        <v>23</v>
      </c>
      <c r="D136" s="13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1:100" s="21" customFormat="1" ht="28.8">
      <c r="A137" s="39" t="s">
        <v>22</v>
      </c>
      <c r="B137" s="26"/>
      <c r="C137" s="194"/>
      <c r="D137" s="135"/>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1:100" s="21" customFormat="1" ht="15.6">
      <c r="A138" s="31" t="s">
        <v>21</v>
      </c>
      <c r="B138" s="26"/>
      <c r="C138" s="195"/>
      <c r="D138" s="135"/>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1:100" s="21" customFormat="1" ht="15.6">
      <c r="A139" s="30" t="s">
        <v>12</v>
      </c>
      <c r="B139" s="26"/>
      <c r="C139" s="195" t="s">
        <v>20</v>
      </c>
      <c r="D139" s="135"/>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1:100" s="21" customFormat="1">
      <c r="A140" s="38" t="s">
        <v>10</v>
      </c>
      <c r="B140" s="26" t="s">
        <v>19</v>
      </c>
      <c r="C140" s="196">
        <f>+'Data Collection for Charters'!E31</f>
        <v>0</v>
      </c>
      <c r="D140" s="135"/>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1:100" s="21" customFormat="1">
      <c r="A141" s="29" t="s">
        <v>8</v>
      </c>
      <c r="B141" s="26" t="s">
        <v>18</v>
      </c>
      <c r="C141" s="196">
        <f>+'Data Collection for Charters'!E32</f>
        <v>0</v>
      </c>
      <c r="D141" s="135"/>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1:100" s="21" customFormat="1">
      <c r="A142" s="29" t="s">
        <v>6</v>
      </c>
      <c r="B142" s="26" t="s">
        <v>17</v>
      </c>
      <c r="C142" s="196">
        <f>+'Data Collection for Charters'!E33</f>
        <v>0</v>
      </c>
      <c r="D142" s="135"/>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1:100" s="21" customFormat="1">
      <c r="A143" s="29" t="s">
        <v>4</v>
      </c>
      <c r="B143" s="26" t="s">
        <v>16</v>
      </c>
      <c r="C143" s="196">
        <f>+'Data Collection for Charters'!E34</f>
        <v>0</v>
      </c>
      <c r="D143" s="135"/>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1:100" s="21" customFormat="1">
      <c r="A144" s="29"/>
      <c r="B144" s="26"/>
      <c r="C144" s="197"/>
      <c r="D144" s="135"/>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0" s="21" customFormat="1">
      <c r="A145" s="37" t="s">
        <v>15</v>
      </c>
      <c r="B145" s="36" t="s">
        <v>14</v>
      </c>
      <c r="C145" s="201">
        <f>+'Data Collection for Charters'!E36</f>
        <v>0</v>
      </c>
      <c r="D145" s="135"/>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1:100" s="21" customFormat="1">
      <c r="A146" s="29"/>
      <c r="B146" s="26"/>
      <c r="C146" s="197"/>
      <c r="D146" s="135"/>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1:100" s="21" customFormat="1" ht="15.6">
      <c r="A147" s="31" t="s">
        <v>13</v>
      </c>
      <c r="B147" s="26"/>
      <c r="C147" s="195"/>
      <c r="D147" s="135"/>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1:100" s="21" customFormat="1" ht="15.6">
      <c r="A148" s="30" t="s">
        <v>12</v>
      </c>
      <c r="B148" s="26"/>
      <c r="C148" s="195" t="s">
        <v>11</v>
      </c>
      <c r="D148" s="135"/>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1:100" s="21" customFormat="1">
      <c r="A149" s="29" t="s">
        <v>10</v>
      </c>
      <c r="B149" s="26" t="s">
        <v>9</v>
      </c>
      <c r="C149" s="196">
        <f>+'Data Collection for Charters'!E40</f>
        <v>0</v>
      </c>
      <c r="D149" s="135"/>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s="21" customFormat="1">
      <c r="A150" s="29" t="s">
        <v>8</v>
      </c>
      <c r="B150" s="26" t="s">
        <v>7</v>
      </c>
      <c r="C150" s="196">
        <f>+'Data Collection for Charters'!E41</f>
        <v>0</v>
      </c>
      <c r="D150" s="135"/>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1:100" s="21" customFormat="1">
      <c r="A151" s="29" t="s">
        <v>6</v>
      </c>
      <c r="B151" s="26" t="s">
        <v>5</v>
      </c>
      <c r="C151" s="196">
        <f>+'Data Collection for Charters'!E42</f>
        <v>0</v>
      </c>
      <c r="D151" s="135"/>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1:100" s="21" customFormat="1">
      <c r="A152" s="29" t="s">
        <v>4</v>
      </c>
      <c r="B152" s="26" t="s">
        <v>3</v>
      </c>
      <c r="C152" s="196">
        <f>+'Data Collection for Charters'!E43</f>
        <v>0</v>
      </c>
      <c r="D152" s="135"/>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1:100" s="21" customFormat="1" ht="15" thickBot="1">
      <c r="A153" s="27"/>
      <c r="B153" s="26"/>
      <c r="C153" s="202"/>
      <c r="D153" s="135"/>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1:100" s="21" customFormat="1" ht="15" thickBot="1">
      <c r="A154" s="23"/>
      <c r="B154" s="4"/>
      <c r="C154" s="203"/>
      <c r="D154" s="135"/>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1:100" s="11" customFormat="1">
      <c r="A155" s="20" t="s">
        <v>2</v>
      </c>
      <c r="B155" s="19"/>
      <c r="C155" s="186"/>
      <c r="D155" s="144"/>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row>
    <row r="156" spans="1:100" s="11" customFormat="1">
      <c r="A156" s="16" t="s">
        <v>1</v>
      </c>
      <c r="B156" s="15"/>
      <c r="C156" s="187"/>
      <c r="D156" s="144"/>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row>
    <row r="157" spans="1:100" ht="15" thickBot="1">
      <c r="A157" s="10" t="s">
        <v>0</v>
      </c>
      <c r="B157" s="9"/>
      <c r="C157" s="188"/>
    </row>
    <row r="158" spans="1:100" s="5" customFormat="1">
      <c r="A158" s="4"/>
      <c r="B158" s="6"/>
      <c r="C158" s="189"/>
      <c r="D158" s="4"/>
    </row>
    <row r="159" spans="1:100" s="5" customFormat="1">
      <c r="A159" s="4"/>
      <c r="B159" s="6"/>
      <c r="C159" s="189"/>
      <c r="D159" s="4"/>
    </row>
    <row r="160" spans="1:100" s="5" customFormat="1">
      <c r="A160" s="4"/>
      <c r="B160" s="6"/>
      <c r="C160" s="189"/>
      <c r="D160" s="4"/>
    </row>
    <row r="161" spans="1:4" s="5" customFormat="1">
      <c r="A161" s="4"/>
      <c r="B161" s="6"/>
      <c r="C161" s="189"/>
      <c r="D161" s="4"/>
    </row>
    <row r="162" spans="1:4" s="5" customFormat="1">
      <c r="A162" s="4"/>
      <c r="B162" s="6"/>
      <c r="C162" s="189"/>
      <c r="D162" s="4"/>
    </row>
    <row r="163" spans="1:4" s="5" customFormat="1">
      <c r="A163" s="4"/>
      <c r="B163" s="6"/>
      <c r="C163" s="189"/>
      <c r="D163" s="4"/>
    </row>
    <row r="164" spans="1:4" s="5" customFormat="1">
      <c r="A164" s="4"/>
      <c r="B164" s="6"/>
      <c r="C164" s="189"/>
      <c r="D164" s="4"/>
    </row>
    <row r="165" spans="1:4" s="5" customFormat="1">
      <c r="A165" s="4"/>
      <c r="B165" s="6"/>
      <c r="C165" s="189"/>
      <c r="D165" s="4"/>
    </row>
    <row r="166" spans="1:4" s="5" customFormat="1">
      <c r="A166" s="4"/>
      <c r="B166" s="6"/>
      <c r="C166" s="189"/>
      <c r="D166" s="4"/>
    </row>
    <row r="167" spans="1:4" s="5" customFormat="1">
      <c r="A167" s="4"/>
      <c r="B167" s="6"/>
      <c r="C167" s="189"/>
      <c r="D167" s="4"/>
    </row>
    <row r="168" spans="1:4" s="5" customFormat="1">
      <c r="A168" s="4"/>
      <c r="B168" s="6"/>
      <c r="C168" s="189"/>
      <c r="D168" s="4"/>
    </row>
    <row r="169" spans="1:4" s="5" customFormat="1">
      <c r="A169" s="4"/>
      <c r="B169" s="6"/>
      <c r="C169" s="189"/>
      <c r="D169" s="4"/>
    </row>
    <row r="170" spans="1:4" s="5" customFormat="1">
      <c r="A170" s="4"/>
      <c r="B170" s="6"/>
      <c r="C170" s="189"/>
      <c r="D170" s="4"/>
    </row>
    <row r="171" spans="1:4" s="5" customFormat="1">
      <c r="A171" s="4"/>
      <c r="B171" s="6"/>
      <c r="C171" s="189"/>
      <c r="D171" s="4"/>
    </row>
    <row r="172" spans="1:4" s="5" customFormat="1">
      <c r="A172" s="4"/>
      <c r="B172" s="6"/>
      <c r="C172" s="189"/>
      <c r="D172" s="4"/>
    </row>
    <row r="173" spans="1:4" s="5" customFormat="1">
      <c r="A173" s="4"/>
      <c r="B173" s="6"/>
      <c r="C173" s="189"/>
      <c r="D173" s="4"/>
    </row>
    <row r="174" spans="1:4" s="5" customFormat="1">
      <c r="A174" s="4"/>
      <c r="B174" s="6"/>
      <c r="C174" s="189"/>
      <c r="D174" s="4"/>
    </row>
    <row r="175" spans="1:4" s="5" customFormat="1">
      <c r="A175" s="4"/>
      <c r="B175" s="6"/>
      <c r="C175" s="189"/>
      <c r="D175" s="4"/>
    </row>
    <row r="176" spans="1:4" s="5" customFormat="1">
      <c r="A176" s="4"/>
      <c r="B176" s="6"/>
      <c r="C176" s="189"/>
      <c r="D176" s="4"/>
    </row>
    <row r="177" spans="1:4" s="5" customFormat="1">
      <c r="A177" s="4"/>
      <c r="B177" s="6"/>
      <c r="C177" s="189"/>
      <c r="D177" s="4"/>
    </row>
    <row r="178" spans="1:4" s="5" customFormat="1">
      <c r="A178" s="4"/>
      <c r="B178" s="6"/>
      <c r="C178" s="189"/>
      <c r="D178" s="4"/>
    </row>
    <row r="179" spans="1:4" s="5" customFormat="1">
      <c r="A179" s="4"/>
      <c r="B179" s="6"/>
      <c r="C179" s="189"/>
      <c r="D179" s="4"/>
    </row>
    <row r="180" spans="1:4" s="5" customFormat="1">
      <c r="A180" s="4"/>
      <c r="B180" s="6"/>
      <c r="C180" s="189"/>
      <c r="D180" s="4"/>
    </row>
    <row r="181" spans="1:4" s="5" customFormat="1">
      <c r="A181" s="4"/>
      <c r="B181" s="6"/>
      <c r="C181" s="189"/>
      <c r="D181" s="4"/>
    </row>
    <row r="182" spans="1:4" s="5" customFormat="1">
      <c r="A182" s="4"/>
      <c r="B182" s="6"/>
      <c r="C182" s="189"/>
      <c r="D182" s="4"/>
    </row>
    <row r="183" spans="1:4" s="5" customFormat="1">
      <c r="A183" s="4"/>
      <c r="B183" s="6"/>
      <c r="C183" s="189"/>
      <c r="D183" s="4"/>
    </row>
    <row r="184" spans="1:4" s="5" customFormat="1">
      <c r="A184" s="4"/>
      <c r="B184" s="6"/>
      <c r="C184" s="189"/>
      <c r="D184" s="4"/>
    </row>
    <row r="185" spans="1:4" s="5" customFormat="1">
      <c r="A185" s="4"/>
      <c r="B185" s="6"/>
      <c r="C185" s="189"/>
      <c r="D185" s="4"/>
    </row>
    <row r="186" spans="1:4" s="5" customFormat="1">
      <c r="A186" s="4"/>
      <c r="B186" s="6"/>
      <c r="C186" s="189"/>
      <c r="D186" s="4"/>
    </row>
    <row r="187" spans="1:4" s="5" customFormat="1">
      <c r="A187" s="4"/>
      <c r="B187" s="6"/>
      <c r="C187" s="189"/>
      <c r="D187" s="4"/>
    </row>
    <row r="188" spans="1:4" s="5" customFormat="1">
      <c r="A188" s="4"/>
      <c r="B188" s="6"/>
      <c r="C188" s="189"/>
      <c r="D188" s="4"/>
    </row>
    <row r="189" spans="1:4" s="5" customFormat="1">
      <c r="A189" s="4"/>
      <c r="B189" s="6"/>
      <c r="C189" s="189"/>
      <c r="D189" s="4"/>
    </row>
    <row r="190" spans="1:4" s="5" customFormat="1">
      <c r="A190" s="4"/>
      <c r="B190" s="6"/>
      <c r="C190" s="189"/>
      <c r="D190" s="4"/>
    </row>
    <row r="191" spans="1:4" s="5" customFormat="1">
      <c r="A191" s="4"/>
      <c r="B191" s="6"/>
      <c r="C191" s="189"/>
      <c r="D191" s="4"/>
    </row>
    <row r="192" spans="1:4" s="5" customFormat="1">
      <c r="A192" s="4"/>
      <c r="B192" s="6"/>
      <c r="C192" s="189"/>
      <c r="D192" s="4"/>
    </row>
    <row r="193" spans="1:4" s="5" customFormat="1">
      <c r="A193" s="4"/>
      <c r="B193" s="6"/>
      <c r="C193" s="189"/>
      <c r="D193" s="4"/>
    </row>
    <row r="194" spans="1:4" s="5" customFormat="1">
      <c r="A194" s="4"/>
      <c r="B194" s="6"/>
      <c r="C194" s="189"/>
      <c r="D194" s="4"/>
    </row>
    <row r="195" spans="1:4" s="5" customFormat="1">
      <c r="A195" s="4"/>
      <c r="B195" s="6"/>
      <c r="C195" s="189"/>
      <c r="D195" s="4"/>
    </row>
    <row r="196" spans="1:4" s="5" customFormat="1">
      <c r="A196" s="4"/>
      <c r="B196" s="6"/>
      <c r="C196" s="189"/>
      <c r="D196" s="4"/>
    </row>
    <row r="197" spans="1:4" s="5" customFormat="1">
      <c r="A197" s="4"/>
      <c r="B197" s="6"/>
      <c r="C197" s="189"/>
      <c r="D197" s="4"/>
    </row>
    <row r="198" spans="1:4" s="5" customFormat="1">
      <c r="A198" s="4"/>
      <c r="B198" s="6"/>
      <c r="C198" s="189"/>
      <c r="D198" s="4"/>
    </row>
    <row r="199" spans="1:4" s="5" customFormat="1">
      <c r="A199" s="4"/>
      <c r="B199" s="6"/>
      <c r="C199" s="189"/>
      <c r="D199" s="4"/>
    </row>
    <row r="200" spans="1:4" s="5" customFormat="1">
      <c r="A200" s="4"/>
      <c r="B200" s="6"/>
      <c r="C200" s="189"/>
      <c r="D200" s="4"/>
    </row>
    <row r="201" spans="1:4" s="5" customFormat="1">
      <c r="A201" s="4"/>
      <c r="B201" s="6"/>
      <c r="C201" s="189"/>
      <c r="D201" s="4"/>
    </row>
    <row r="202" spans="1:4" s="5" customFormat="1">
      <c r="A202" s="4"/>
      <c r="B202" s="6"/>
      <c r="C202" s="189"/>
      <c r="D202" s="4"/>
    </row>
    <row r="203" spans="1:4" s="5" customFormat="1">
      <c r="A203" s="4"/>
      <c r="B203" s="6"/>
      <c r="C203" s="189"/>
      <c r="D203" s="4"/>
    </row>
    <row r="204" spans="1:4" s="5" customFormat="1">
      <c r="A204" s="4"/>
      <c r="B204" s="6"/>
      <c r="C204" s="189"/>
      <c r="D204" s="4"/>
    </row>
    <row r="205" spans="1:4" s="5" customFormat="1">
      <c r="A205" s="4"/>
      <c r="B205" s="6"/>
      <c r="C205" s="189"/>
      <c r="D205" s="4"/>
    </row>
    <row r="206" spans="1:4" s="5" customFormat="1">
      <c r="A206" s="4"/>
      <c r="B206" s="6"/>
      <c r="C206" s="189"/>
      <c r="D206" s="4"/>
    </row>
    <row r="207" spans="1:4" s="5" customFormat="1">
      <c r="A207" s="4"/>
      <c r="B207" s="6"/>
      <c r="C207" s="189"/>
      <c r="D207" s="4"/>
    </row>
    <row r="208" spans="1:4" s="5" customFormat="1">
      <c r="A208" s="4"/>
      <c r="B208" s="6"/>
      <c r="C208" s="189"/>
      <c r="D208" s="4"/>
    </row>
    <row r="209" spans="1:4" s="5" customFormat="1">
      <c r="A209" s="4"/>
      <c r="B209" s="6"/>
      <c r="C209" s="189"/>
      <c r="D209" s="4"/>
    </row>
    <row r="210" spans="1:4" s="5" customFormat="1">
      <c r="A210" s="4"/>
      <c r="B210" s="6"/>
      <c r="C210" s="189"/>
      <c r="D210" s="4"/>
    </row>
    <row r="211" spans="1:4" s="5" customFormat="1">
      <c r="A211" s="4"/>
      <c r="B211" s="6"/>
      <c r="C211" s="189"/>
      <c r="D211" s="4"/>
    </row>
    <row r="212" spans="1:4" s="5" customFormat="1">
      <c r="A212" s="4"/>
      <c r="B212" s="6"/>
      <c r="C212" s="189"/>
      <c r="D212" s="4"/>
    </row>
    <row r="213" spans="1:4" s="5" customFormat="1">
      <c r="A213" s="4"/>
      <c r="B213" s="6"/>
      <c r="C213" s="189"/>
      <c r="D213" s="4"/>
    </row>
    <row r="214" spans="1:4" s="5" customFormat="1">
      <c r="A214" s="4"/>
      <c r="B214" s="6"/>
      <c r="C214" s="189"/>
      <c r="D214" s="4"/>
    </row>
    <row r="215" spans="1:4" s="5" customFormat="1">
      <c r="A215" s="4"/>
      <c r="B215" s="6"/>
      <c r="C215" s="189"/>
      <c r="D215" s="4"/>
    </row>
    <row r="216" spans="1:4" s="5" customFormat="1">
      <c r="A216" s="4"/>
      <c r="B216" s="6"/>
      <c r="C216" s="189"/>
      <c r="D216" s="4"/>
    </row>
    <row r="217" spans="1:4" s="5" customFormat="1">
      <c r="A217" s="4"/>
      <c r="B217" s="6"/>
      <c r="C217" s="189"/>
      <c r="D217" s="4"/>
    </row>
    <row r="218" spans="1:4" s="5" customFormat="1">
      <c r="A218" s="4"/>
      <c r="B218" s="6"/>
      <c r="C218" s="189"/>
      <c r="D218" s="4"/>
    </row>
    <row r="219" spans="1:4" s="5" customFormat="1">
      <c r="A219" s="4"/>
      <c r="B219" s="6"/>
      <c r="C219" s="189"/>
      <c r="D219" s="4"/>
    </row>
    <row r="220" spans="1:4" s="5" customFormat="1">
      <c r="A220" s="4"/>
      <c r="B220" s="6"/>
      <c r="C220" s="189"/>
      <c r="D220" s="4"/>
    </row>
    <row r="221" spans="1:4" s="5" customFormat="1">
      <c r="A221" s="4"/>
      <c r="B221" s="6"/>
      <c r="C221" s="189"/>
      <c r="D221" s="4"/>
    </row>
    <row r="222" spans="1:4" s="5" customFormat="1">
      <c r="A222" s="4"/>
      <c r="B222" s="6"/>
      <c r="C222" s="189"/>
      <c r="D222" s="4"/>
    </row>
    <row r="223" spans="1:4" s="5" customFormat="1">
      <c r="A223" s="4"/>
      <c r="B223" s="6"/>
      <c r="C223" s="189"/>
      <c r="D223" s="4"/>
    </row>
    <row r="224" spans="1:4" s="5" customFormat="1">
      <c r="A224" s="4"/>
      <c r="B224" s="6"/>
      <c r="C224" s="189"/>
      <c r="D224" s="4"/>
    </row>
    <row r="225" spans="1:4" s="5" customFormat="1">
      <c r="A225" s="4"/>
      <c r="B225" s="6"/>
      <c r="C225" s="189"/>
      <c r="D225" s="4"/>
    </row>
    <row r="226" spans="1:4" s="5" customFormat="1">
      <c r="A226" s="4"/>
      <c r="B226" s="6"/>
      <c r="C226" s="189"/>
      <c r="D226" s="4"/>
    </row>
    <row r="227" spans="1:4" s="5" customFormat="1">
      <c r="A227" s="4"/>
      <c r="B227" s="6"/>
      <c r="C227" s="189"/>
      <c r="D227" s="4"/>
    </row>
    <row r="228" spans="1:4" s="5" customFormat="1">
      <c r="A228" s="4"/>
      <c r="B228" s="6"/>
      <c r="C228" s="189"/>
      <c r="D228" s="4"/>
    </row>
    <row r="229" spans="1:4" s="5" customFormat="1">
      <c r="A229" s="4"/>
      <c r="B229" s="6"/>
      <c r="C229" s="189"/>
      <c r="D229" s="4"/>
    </row>
    <row r="230" spans="1:4" s="5" customFormat="1">
      <c r="A230" s="4"/>
      <c r="B230" s="6"/>
      <c r="C230" s="189"/>
      <c r="D230" s="4"/>
    </row>
    <row r="231" spans="1:4" s="5" customFormat="1">
      <c r="A231" s="4"/>
      <c r="B231" s="6"/>
      <c r="C231" s="189"/>
      <c r="D231" s="4"/>
    </row>
    <row r="232" spans="1:4" s="5" customFormat="1">
      <c r="A232" s="4"/>
      <c r="B232" s="6"/>
      <c r="C232" s="189"/>
      <c r="D232" s="4"/>
    </row>
    <row r="233" spans="1:4" s="5" customFormat="1">
      <c r="A233" s="4"/>
      <c r="B233" s="6"/>
      <c r="C233" s="189"/>
      <c r="D233" s="4"/>
    </row>
    <row r="234" spans="1:4" s="5" customFormat="1">
      <c r="A234" s="4"/>
      <c r="B234" s="6"/>
      <c r="C234" s="189"/>
      <c r="D234" s="4"/>
    </row>
    <row r="235" spans="1:4" s="5" customFormat="1">
      <c r="A235" s="4"/>
      <c r="B235" s="6"/>
      <c r="C235" s="189"/>
      <c r="D235" s="4"/>
    </row>
    <row r="236" spans="1:4" s="5" customFormat="1">
      <c r="A236" s="4"/>
      <c r="B236" s="6"/>
      <c r="C236" s="189"/>
      <c r="D236" s="4"/>
    </row>
    <row r="237" spans="1:4" s="5" customFormat="1">
      <c r="A237" s="4"/>
      <c r="B237" s="6"/>
      <c r="C237" s="189"/>
      <c r="D237" s="4"/>
    </row>
    <row r="238" spans="1:4" s="5" customFormat="1">
      <c r="A238" s="4"/>
      <c r="B238" s="6"/>
      <c r="C238" s="189"/>
      <c r="D238" s="4"/>
    </row>
    <row r="239" spans="1:4" s="5" customFormat="1">
      <c r="A239" s="4"/>
      <c r="B239" s="6"/>
      <c r="C239" s="189"/>
      <c r="D239" s="4"/>
    </row>
    <row r="240" spans="1:4" s="5" customFormat="1">
      <c r="A240" s="4"/>
      <c r="B240" s="6"/>
      <c r="C240" s="189"/>
      <c r="D240" s="4"/>
    </row>
    <row r="241" spans="1:4" s="5" customFormat="1">
      <c r="A241" s="4"/>
      <c r="B241" s="6"/>
      <c r="C241" s="189"/>
      <c r="D241" s="4"/>
    </row>
    <row r="242" spans="1:4" s="5" customFormat="1">
      <c r="A242" s="4"/>
      <c r="B242" s="6"/>
      <c r="C242" s="189"/>
      <c r="D242" s="4"/>
    </row>
    <row r="243" spans="1:4" s="5" customFormat="1">
      <c r="A243" s="4"/>
      <c r="B243" s="6"/>
      <c r="C243" s="189"/>
      <c r="D243" s="4"/>
    </row>
    <row r="244" spans="1:4" s="5" customFormat="1">
      <c r="A244" s="4"/>
      <c r="B244" s="6"/>
      <c r="C244" s="189"/>
      <c r="D244" s="4"/>
    </row>
    <row r="245" spans="1:4" s="5" customFormat="1">
      <c r="A245" s="4"/>
      <c r="B245" s="6"/>
      <c r="C245" s="189"/>
      <c r="D245" s="4"/>
    </row>
    <row r="246" spans="1:4" s="5" customFormat="1">
      <c r="A246" s="4"/>
      <c r="B246" s="6"/>
      <c r="C246" s="189"/>
      <c r="D246" s="4"/>
    </row>
    <row r="247" spans="1:4" s="5" customFormat="1">
      <c r="A247" s="4"/>
      <c r="B247" s="6"/>
      <c r="C247" s="189"/>
      <c r="D247" s="4"/>
    </row>
    <row r="248" spans="1:4" s="5" customFormat="1">
      <c r="A248" s="4"/>
      <c r="B248" s="6"/>
      <c r="C248" s="189"/>
      <c r="D248" s="4"/>
    </row>
    <row r="249" spans="1:4" s="5" customFormat="1">
      <c r="A249" s="4"/>
      <c r="B249" s="6"/>
      <c r="C249" s="189"/>
      <c r="D249" s="4"/>
    </row>
    <row r="250" spans="1:4" s="5" customFormat="1">
      <c r="A250" s="4"/>
      <c r="B250" s="6"/>
      <c r="C250" s="189"/>
      <c r="D250" s="4"/>
    </row>
    <row r="251" spans="1:4" s="5" customFormat="1">
      <c r="A251" s="4"/>
      <c r="B251" s="6"/>
      <c r="C251" s="189"/>
      <c r="D251" s="4"/>
    </row>
    <row r="252" spans="1:4" s="5" customFormat="1">
      <c r="A252" s="4"/>
      <c r="B252" s="6"/>
      <c r="C252" s="189"/>
      <c r="D252" s="4"/>
    </row>
    <row r="253" spans="1:4" s="5" customFormat="1">
      <c r="A253" s="4"/>
      <c r="B253" s="6"/>
      <c r="C253" s="189"/>
      <c r="D253" s="4"/>
    </row>
    <row r="254" spans="1:4" s="5" customFormat="1">
      <c r="A254" s="4"/>
      <c r="B254" s="6"/>
      <c r="C254" s="189"/>
      <c r="D254" s="4"/>
    </row>
    <row r="255" spans="1:4" s="5" customFormat="1">
      <c r="A255" s="4"/>
      <c r="B255" s="6"/>
      <c r="C255" s="189"/>
      <c r="D255" s="4"/>
    </row>
    <row r="256" spans="1:4" s="5" customFormat="1">
      <c r="A256" s="4"/>
      <c r="B256" s="6"/>
      <c r="C256" s="189"/>
      <c r="D256" s="4"/>
    </row>
  </sheetData>
  <mergeCells count="5">
    <mergeCell ref="A1:C1"/>
    <mergeCell ref="A2:C2"/>
    <mergeCell ref="A3:C3"/>
    <mergeCell ref="A4:C4"/>
    <mergeCell ref="A110:C110"/>
  </mergeCells>
  <printOptions horizontalCentered="1"/>
  <pageMargins left="0.15" right="0.13" top="0.18" bottom="0.3" header="0.18" footer="0.12"/>
  <pageSetup scale="56" fitToHeight="2" orientation="portrait" r:id="rId1"/>
  <headerFooter>
    <oddFooter>&amp;L&amp;"MS Sans Serif,Italic"&amp;8&amp;Z&amp;F&amp;A&amp;R&amp;P of &amp;N</oddFooter>
  </headerFooter>
  <rowBreaks count="2" manualBreakCount="2">
    <brk id="75" max="5" man="1"/>
    <brk id="108" max="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R48"/>
  <sheetViews>
    <sheetView view="pageBreakPreview" zoomScale="60" zoomScaleNormal="100" workbookViewId="0">
      <selection activeCell="A22" sqref="A22"/>
    </sheetView>
  </sheetViews>
  <sheetFormatPr defaultRowHeight="12.6" outlineLevelCol="1"/>
  <cols>
    <col min="1" max="1" width="112.33203125" bestFit="1" customWidth="1"/>
    <col min="2" max="2" width="10.6640625" bestFit="1" customWidth="1"/>
    <col min="3" max="3" width="8.109375" bestFit="1" customWidth="1"/>
    <col min="4" max="4" width="6.21875" bestFit="1" customWidth="1"/>
    <col min="5" max="5" width="21.44140625" bestFit="1" customWidth="1"/>
    <col min="6" max="6" width="3.44140625" customWidth="1"/>
    <col min="7" max="16" width="18.6640625" bestFit="1" customWidth="1"/>
    <col min="17" max="26" width="18.6640625" hidden="1" customWidth="1" outlineLevel="1"/>
    <col min="27" max="27" width="8.88671875" collapsed="1"/>
  </cols>
  <sheetData>
    <row r="1" spans="1:122" s="21" customFormat="1" ht="43.2" customHeight="1" thickBot="1">
      <c r="A1" s="220" t="s">
        <v>184</v>
      </c>
      <c r="B1" s="221"/>
      <c r="C1" s="221"/>
      <c r="D1" s="221"/>
      <c r="E1" s="222"/>
      <c r="F1" s="130"/>
      <c r="G1" s="130"/>
      <c r="H1" s="130"/>
      <c r="I1" s="130"/>
      <c r="J1" s="130"/>
      <c r="K1" s="130"/>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row>
    <row r="2" spans="1:122" s="21" customFormat="1" ht="18.600000000000001" thickBot="1">
      <c r="A2" s="131"/>
      <c r="B2" s="55"/>
      <c r="C2" s="55"/>
      <c r="D2" s="54"/>
      <c r="E2" s="113" t="s">
        <v>53</v>
      </c>
      <c r="F2" s="130"/>
      <c r="G2" s="113" t="s">
        <v>163</v>
      </c>
      <c r="H2" s="113" t="s">
        <v>164</v>
      </c>
      <c r="I2" s="113" t="s">
        <v>165</v>
      </c>
      <c r="J2" s="113" t="s">
        <v>166</v>
      </c>
      <c r="K2" s="113" t="s">
        <v>167</v>
      </c>
      <c r="L2" s="113" t="s">
        <v>168</v>
      </c>
      <c r="M2" s="113" t="s">
        <v>169</v>
      </c>
      <c r="N2" s="113" t="s">
        <v>170</v>
      </c>
      <c r="O2" s="113" t="s">
        <v>171</v>
      </c>
      <c r="P2" s="113" t="s">
        <v>172</v>
      </c>
      <c r="Q2" s="113" t="s">
        <v>173</v>
      </c>
      <c r="R2" s="113" t="s">
        <v>174</v>
      </c>
      <c r="S2" s="113" t="s">
        <v>175</v>
      </c>
      <c r="T2" s="113" t="s">
        <v>176</v>
      </c>
      <c r="U2" s="113" t="s">
        <v>177</v>
      </c>
      <c r="V2" s="113" t="s">
        <v>178</v>
      </c>
      <c r="W2" s="113" t="s">
        <v>179</v>
      </c>
      <c r="X2" s="113" t="s">
        <v>180</v>
      </c>
      <c r="Y2" s="113" t="s">
        <v>181</v>
      </c>
      <c r="Z2" s="113" t="s">
        <v>182</v>
      </c>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row>
    <row r="3" spans="1:122" s="21" customFormat="1" ht="29.4" thickBot="1">
      <c r="A3" s="115" t="s">
        <v>52</v>
      </c>
      <c r="B3" s="52" t="s">
        <v>51</v>
      </c>
      <c r="C3" s="51" t="s">
        <v>50</v>
      </c>
      <c r="D3" s="50" t="s">
        <v>49</v>
      </c>
      <c r="E3" s="171" t="s">
        <v>185</v>
      </c>
      <c r="F3" s="133"/>
      <c r="G3" s="132"/>
      <c r="H3" s="132"/>
      <c r="I3" s="132"/>
      <c r="J3" s="132"/>
      <c r="K3" s="132"/>
      <c r="L3" s="132"/>
      <c r="M3" s="132"/>
      <c r="N3" s="132"/>
      <c r="O3" s="132"/>
      <c r="P3" s="132"/>
      <c r="Q3" s="132"/>
      <c r="R3" s="132"/>
      <c r="S3" s="132"/>
      <c r="T3" s="132"/>
      <c r="U3" s="132"/>
      <c r="V3" s="132"/>
      <c r="W3" s="132"/>
      <c r="X3" s="132"/>
      <c r="Y3" s="132"/>
      <c r="Z3" s="132"/>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row>
    <row r="4" spans="1:122" s="21" customFormat="1" ht="18.600000000000001" thickBot="1">
      <c r="A4" s="44" t="s">
        <v>48</v>
      </c>
      <c r="B4" s="47"/>
      <c r="C4" s="46"/>
      <c r="D4" s="45"/>
      <c r="E4" s="134" t="s">
        <v>47</v>
      </c>
      <c r="F4" s="135"/>
      <c r="G4" s="134" t="s">
        <v>47</v>
      </c>
      <c r="H4" s="134" t="s">
        <v>47</v>
      </c>
      <c r="I4" s="134" t="s">
        <v>47</v>
      </c>
      <c r="J4" s="134" t="s">
        <v>47</v>
      </c>
      <c r="K4" s="134" t="s">
        <v>47</v>
      </c>
      <c r="L4" s="134" t="s">
        <v>47</v>
      </c>
      <c r="M4" s="134" t="s">
        <v>47</v>
      </c>
      <c r="N4" s="134" t="s">
        <v>47</v>
      </c>
      <c r="O4" s="134" t="s">
        <v>47</v>
      </c>
      <c r="P4" s="134" t="s">
        <v>47</v>
      </c>
      <c r="Q4" s="134" t="s">
        <v>47</v>
      </c>
      <c r="R4" s="134" t="s">
        <v>47</v>
      </c>
      <c r="S4" s="134" t="s">
        <v>47</v>
      </c>
      <c r="T4" s="134" t="s">
        <v>47</v>
      </c>
      <c r="U4" s="134" t="s">
        <v>47</v>
      </c>
      <c r="V4" s="134" t="s">
        <v>47</v>
      </c>
      <c r="W4" s="134" t="s">
        <v>47</v>
      </c>
      <c r="X4" s="134" t="s">
        <v>47</v>
      </c>
      <c r="Y4" s="134" t="s">
        <v>47</v>
      </c>
      <c r="Z4" s="134" t="s">
        <v>47</v>
      </c>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row>
    <row r="5" spans="1:122" s="21" customFormat="1" ht="28.8">
      <c r="A5" s="48" t="s">
        <v>46</v>
      </c>
      <c r="B5" s="47"/>
      <c r="C5" s="46"/>
      <c r="D5" s="45"/>
      <c r="E5" s="136"/>
      <c r="F5" s="135"/>
      <c r="G5" s="136"/>
      <c r="H5" s="136"/>
      <c r="I5" s="136"/>
      <c r="J5" s="136"/>
      <c r="K5" s="136"/>
      <c r="L5" s="136"/>
      <c r="M5" s="136"/>
      <c r="N5" s="136"/>
      <c r="O5" s="136"/>
      <c r="P5" s="136"/>
      <c r="Q5" s="136"/>
      <c r="R5" s="136"/>
      <c r="S5" s="136"/>
      <c r="T5" s="136"/>
      <c r="U5" s="136"/>
      <c r="V5" s="136"/>
      <c r="W5" s="136"/>
      <c r="X5" s="136"/>
      <c r="Y5" s="136"/>
      <c r="Z5" s="136"/>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row>
    <row r="6" spans="1:122" s="21" customFormat="1" ht="15.6">
      <c r="A6" s="31" t="s">
        <v>45</v>
      </c>
      <c r="B6" s="47"/>
      <c r="C6" s="46"/>
      <c r="D6" s="45"/>
      <c r="E6" s="137"/>
      <c r="F6" s="135"/>
      <c r="G6" s="137"/>
      <c r="H6" s="137"/>
      <c r="I6" s="137"/>
      <c r="J6" s="137"/>
      <c r="K6" s="137"/>
      <c r="L6" s="137"/>
      <c r="M6" s="137"/>
      <c r="N6" s="137"/>
      <c r="O6" s="137"/>
      <c r="P6" s="137"/>
      <c r="Q6" s="137"/>
      <c r="R6" s="137"/>
      <c r="S6" s="137"/>
      <c r="T6" s="137"/>
      <c r="U6" s="137"/>
      <c r="V6" s="137"/>
      <c r="W6" s="137"/>
      <c r="X6" s="137"/>
      <c r="Y6" s="137"/>
      <c r="Z6" s="137"/>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row>
    <row r="7" spans="1:122" s="21" customFormat="1" ht="15.6">
      <c r="A7" s="30" t="s">
        <v>12</v>
      </c>
      <c r="B7" s="26"/>
      <c r="C7" s="25"/>
      <c r="D7" s="24"/>
      <c r="E7" s="138"/>
      <c r="F7" s="135"/>
      <c r="G7" s="138"/>
      <c r="H7" s="138"/>
      <c r="I7" s="138"/>
      <c r="J7" s="138"/>
      <c r="K7" s="138"/>
      <c r="L7" s="138"/>
      <c r="M7" s="138"/>
      <c r="N7" s="138"/>
      <c r="O7" s="138"/>
      <c r="P7" s="138"/>
      <c r="Q7" s="138"/>
      <c r="R7" s="138"/>
      <c r="S7" s="138"/>
      <c r="T7" s="138"/>
      <c r="U7" s="138"/>
      <c r="V7" s="138"/>
      <c r="W7" s="138"/>
      <c r="X7" s="138"/>
      <c r="Y7" s="138"/>
      <c r="Z7" s="138"/>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row>
    <row r="8" spans="1:122" s="21" customFormat="1" ht="14.4">
      <c r="A8" s="29" t="s">
        <v>10</v>
      </c>
      <c r="B8" s="26" t="s">
        <v>36</v>
      </c>
      <c r="C8" s="25">
        <v>247</v>
      </c>
      <c r="D8" s="24">
        <v>280</v>
      </c>
      <c r="E8" s="28">
        <f>SUM(G8:AA8)</f>
        <v>0</v>
      </c>
      <c r="F8" s="135"/>
      <c r="G8" s="28"/>
      <c r="H8" s="28"/>
      <c r="I8" s="28"/>
      <c r="J8" s="28"/>
      <c r="K8" s="28"/>
      <c r="L8" s="28"/>
      <c r="M8" s="28"/>
      <c r="N8" s="28"/>
      <c r="O8" s="28"/>
      <c r="P8" s="28"/>
      <c r="Q8" s="28"/>
      <c r="R8" s="28"/>
      <c r="S8" s="28"/>
      <c r="T8" s="28"/>
      <c r="U8" s="28"/>
      <c r="V8" s="28"/>
      <c r="W8" s="28"/>
      <c r="X8" s="28"/>
      <c r="Y8" s="28"/>
      <c r="Z8" s="28"/>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row>
    <row r="9" spans="1:122" s="21" customFormat="1" ht="14.4">
      <c r="A9" s="29" t="s">
        <v>8</v>
      </c>
      <c r="B9" s="26" t="s">
        <v>44</v>
      </c>
      <c r="C9" s="25">
        <v>250</v>
      </c>
      <c r="D9" s="24">
        <v>285</v>
      </c>
      <c r="E9" s="28">
        <f>SUM(G9:AA9)</f>
        <v>0</v>
      </c>
      <c r="F9" s="135"/>
      <c r="G9" s="28"/>
      <c r="H9" s="28"/>
      <c r="I9" s="28"/>
      <c r="J9" s="28"/>
      <c r="K9" s="28"/>
      <c r="L9" s="28"/>
      <c r="M9" s="28"/>
      <c r="N9" s="28"/>
      <c r="O9" s="28"/>
      <c r="P9" s="28"/>
      <c r="Q9" s="28"/>
      <c r="R9" s="28"/>
      <c r="S9" s="28"/>
      <c r="T9" s="28"/>
      <c r="U9" s="28"/>
      <c r="V9" s="28"/>
      <c r="W9" s="28"/>
      <c r="X9" s="28"/>
      <c r="Y9" s="28"/>
      <c r="Z9" s="28"/>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row>
    <row r="10" spans="1:122" s="21" customFormat="1" ht="14.4">
      <c r="A10" s="29" t="s">
        <v>6</v>
      </c>
      <c r="B10" s="26" t="s">
        <v>43</v>
      </c>
      <c r="C10" s="25">
        <v>253</v>
      </c>
      <c r="D10" s="24">
        <v>290</v>
      </c>
      <c r="E10" s="28">
        <f>SUM(G10:AA10)</f>
        <v>0</v>
      </c>
      <c r="F10" s="135"/>
      <c r="G10" s="28"/>
      <c r="H10" s="28"/>
      <c r="I10" s="28"/>
      <c r="J10" s="28"/>
      <c r="K10" s="28"/>
      <c r="L10" s="28"/>
      <c r="M10" s="28"/>
      <c r="N10" s="28"/>
      <c r="O10" s="28"/>
      <c r="P10" s="28"/>
      <c r="Q10" s="28"/>
      <c r="R10" s="28"/>
      <c r="S10" s="28"/>
      <c r="T10" s="28"/>
      <c r="U10" s="28"/>
      <c r="V10" s="28"/>
      <c r="W10" s="28"/>
      <c r="X10" s="28"/>
      <c r="Y10" s="28"/>
      <c r="Z10" s="28"/>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row>
    <row r="11" spans="1:122" s="21" customFormat="1" ht="14.4">
      <c r="A11" s="29" t="s">
        <v>4</v>
      </c>
      <c r="B11" s="26" t="s">
        <v>42</v>
      </c>
      <c r="C11" s="25">
        <v>256</v>
      </c>
      <c r="D11" s="24">
        <v>295</v>
      </c>
      <c r="E11" s="28">
        <f>SUM(G11:AA11)</f>
        <v>0</v>
      </c>
      <c r="F11" s="135"/>
      <c r="G11" s="28"/>
      <c r="H11" s="28"/>
      <c r="I11" s="28"/>
      <c r="J11" s="28"/>
      <c r="K11" s="28"/>
      <c r="L11" s="28"/>
      <c r="M11" s="28"/>
      <c r="N11" s="28"/>
      <c r="O11" s="28"/>
      <c r="P11" s="28"/>
      <c r="Q11" s="28"/>
      <c r="R11" s="28"/>
      <c r="S11" s="28"/>
      <c r="T11" s="28"/>
      <c r="U11" s="28"/>
      <c r="V11" s="28"/>
      <c r="W11" s="28"/>
      <c r="X11" s="28"/>
      <c r="Y11" s="28"/>
      <c r="Z11" s="28"/>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row>
    <row r="12" spans="1:122" s="21" customFormat="1" ht="14.4">
      <c r="A12" s="29"/>
      <c r="B12" s="26"/>
      <c r="C12" s="25"/>
      <c r="D12" s="24"/>
      <c r="E12" s="28"/>
      <c r="F12" s="135"/>
      <c r="G12" s="32"/>
      <c r="H12" s="32"/>
      <c r="I12" s="32"/>
      <c r="J12" s="32"/>
      <c r="K12" s="32"/>
      <c r="L12" s="32"/>
      <c r="M12" s="32"/>
      <c r="N12" s="32"/>
      <c r="O12" s="32"/>
      <c r="P12" s="32"/>
      <c r="Q12" s="32"/>
      <c r="R12" s="32"/>
      <c r="S12" s="32"/>
      <c r="T12" s="32"/>
      <c r="U12" s="32"/>
      <c r="V12" s="32"/>
      <c r="W12" s="32"/>
      <c r="X12" s="32"/>
      <c r="Y12" s="32"/>
      <c r="Z12" s="3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row>
    <row r="13" spans="1:122" s="21" customFormat="1" ht="18">
      <c r="A13" s="44" t="s">
        <v>41</v>
      </c>
      <c r="B13" s="26"/>
      <c r="C13" s="25"/>
      <c r="D13" s="24"/>
      <c r="E13" s="139" t="s">
        <v>40</v>
      </c>
      <c r="F13" s="135"/>
      <c r="G13" s="139" t="s">
        <v>40</v>
      </c>
      <c r="H13" s="139" t="s">
        <v>40</v>
      </c>
      <c r="I13" s="139" t="s">
        <v>40</v>
      </c>
      <c r="J13" s="139" t="s">
        <v>40</v>
      </c>
      <c r="K13" s="139" t="s">
        <v>40</v>
      </c>
      <c r="L13" s="139" t="s">
        <v>40</v>
      </c>
      <c r="M13" s="139" t="s">
        <v>40</v>
      </c>
      <c r="N13" s="139" t="s">
        <v>40</v>
      </c>
      <c r="O13" s="139" t="s">
        <v>40</v>
      </c>
      <c r="P13" s="139" t="s">
        <v>40</v>
      </c>
      <c r="Q13" s="139" t="s">
        <v>40</v>
      </c>
      <c r="R13" s="139" t="s">
        <v>40</v>
      </c>
      <c r="S13" s="139" t="s">
        <v>40</v>
      </c>
      <c r="T13" s="139" t="s">
        <v>40</v>
      </c>
      <c r="U13" s="139" t="s">
        <v>40</v>
      </c>
      <c r="V13" s="139" t="s">
        <v>40</v>
      </c>
      <c r="W13" s="139" t="s">
        <v>40</v>
      </c>
      <c r="X13" s="139" t="s">
        <v>40</v>
      </c>
      <c r="Y13" s="139" t="s">
        <v>40</v>
      </c>
      <c r="Z13" s="139" t="s">
        <v>40</v>
      </c>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row>
    <row r="14" spans="1:122" s="21" customFormat="1" ht="28.8">
      <c r="A14" s="39" t="s">
        <v>39</v>
      </c>
      <c r="B14" s="26"/>
      <c r="C14" s="25"/>
      <c r="D14" s="24"/>
      <c r="E14" s="137"/>
      <c r="F14" s="135"/>
      <c r="G14" s="137"/>
      <c r="H14" s="137"/>
      <c r="I14" s="137"/>
      <c r="J14" s="137"/>
      <c r="K14" s="137"/>
      <c r="L14" s="137"/>
      <c r="M14" s="137"/>
      <c r="N14" s="137"/>
      <c r="O14" s="137"/>
      <c r="P14" s="137"/>
      <c r="Q14" s="137"/>
      <c r="R14" s="137"/>
      <c r="S14" s="137"/>
      <c r="T14" s="137"/>
      <c r="U14" s="137"/>
      <c r="V14" s="137"/>
      <c r="W14" s="137"/>
      <c r="X14" s="137"/>
      <c r="Y14" s="137"/>
      <c r="Z14" s="137"/>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row>
    <row r="15" spans="1:122" s="21" customFormat="1" ht="15.6">
      <c r="A15" s="31" t="s">
        <v>38</v>
      </c>
      <c r="B15" s="26"/>
      <c r="C15" s="25"/>
      <c r="D15" s="24"/>
      <c r="E15" s="137"/>
      <c r="F15" s="135"/>
      <c r="G15" s="137"/>
      <c r="H15" s="137"/>
      <c r="I15" s="137"/>
      <c r="J15" s="137"/>
      <c r="K15" s="137"/>
      <c r="L15" s="137"/>
      <c r="M15" s="137"/>
      <c r="N15" s="137"/>
      <c r="O15" s="137"/>
      <c r="P15" s="137"/>
      <c r="Q15" s="137"/>
      <c r="R15" s="137"/>
      <c r="S15" s="137"/>
      <c r="T15" s="137"/>
      <c r="U15" s="137"/>
      <c r="V15" s="137"/>
      <c r="W15" s="137"/>
      <c r="X15" s="137"/>
      <c r="Y15" s="137"/>
      <c r="Z15" s="137"/>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row>
    <row r="16" spans="1:122" s="169" customFormat="1" ht="14.4">
      <c r="A16" s="166" t="s">
        <v>37</v>
      </c>
      <c r="B16" s="151" t="s">
        <v>36</v>
      </c>
      <c r="C16" s="163">
        <v>5150</v>
      </c>
      <c r="D16" s="159">
        <v>321</v>
      </c>
      <c r="E16" s="167">
        <f>SUM(G16:AA16)</f>
        <v>0</v>
      </c>
      <c r="F16" s="168"/>
      <c r="G16" s="167">
        <f t="shared" ref="G16:Z16" si="0">G8+G9+G10+G11+G31+G32+G33+G34+G40+G41+G42+G43+G36</f>
        <v>0</v>
      </c>
      <c r="H16" s="167">
        <f t="shared" si="0"/>
        <v>0</v>
      </c>
      <c r="I16" s="167">
        <f t="shared" si="0"/>
        <v>0</v>
      </c>
      <c r="J16" s="167">
        <f t="shared" si="0"/>
        <v>0</v>
      </c>
      <c r="K16" s="167">
        <f t="shared" si="0"/>
        <v>0</v>
      </c>
      <c r="L16" s="167">
        <f t="shared" si="0"/>
        <v>0</v>
      </c>
      <c r="M16" s="167">
        <f t="shared" si="0"/>
        <v>0</v>
      </c>
      <c r="N16" s="167">
        <f t="shared" si="0"/>
        <v>0</v>
      </c>
      <c r="O16" s="167">
        <f t="shared" si="0"/>
        <v>0</v>
      </c>
      <c r="P16" s="167">
        <f t="shared" si="0"/>
        <v>0</v>
      </c>
      <c r="Q16" s="167">
        <f t="shared" si="0"/>
        <v>0</v>
      </c>
      <c r="R16" s="167">
        <f t="shared" si="0"/>
        <v>0</v>
      </c>
      <c r="S16" s="167">
        <f t="shared" si="0"/>
        <v>0</v>
      </c>
      <c r="T16" s="167">
        <f t="shared" si="0"/>
        <v>0</v>
      </c>
      <c r="U16" s="167">
        <f t="shared" si="0"/>
        <v>0</v>
      </c>
      <c r="V16" s="167">
        <f t="shared" si="0"/>
        <v>0</v>
      </c>
      <c r="W16" s="167">
        <f t="shared" si="0"/>
        <v>0</v>
      </c>
      <c r="X16" s="167">
        <f t="shared" si="0"/>
        <v>0</v>
      </c>
      <c r="Y16" s="167">
        <f t="shared" si="0"/>
        <v>0</v>
      </c>
      <c r="Z16" s="167">
        <f t="shared" si="0"/>
        <v>0</v>
      </c>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c r="CH16" s="168"/>
      <c r="CI16" s="168"/>
      <c r="CJ16" s="168"/>
      <c r="CK16" s="168"/>
      <c r="CL16" s="168"/>
      <c r="CM16" s="168"/>
      <c r="CN16" s="168"/>
      <c r="CO16" s="168"/>
      <c r="CP16" s="168"/>
      <c r="CQ16" s="168"/>
      <c r="CR16" s="168"/>
      <c r="CS16" s="168"/>
      <c r="CT16" s="168"/>
      <c r="CU16" s="168"/>
      <c r="CV16" s="168"/>
      <c r="CW16" s="168"/>
      <c r="CX16" s="168"/>
      <c r="CY16" s="168"/>
      <c r="CZ16" s="168"/>
      <c r="DA16" s="168"/>
      <c r="DB16" s="168"/>
      <c r="DC16" s="168"/>
      <c r="DD16" s="168"/>
      <c r="DE16" s="168"/>
      <c r="DF16" s="168"/>
      <c r="DG16" s="168"/>
      <c r="DH16" s="168"/>
      <c r="DI16" s="168"/>
      <c r="DJ16" s="168"/>
      <c r="DK16" s="168"/>
      <c r="DL16" s="168"/>
      <c r="DM16" s="168"/>
      <c r="DN16" s="168"/>
      <c r="DO16" s="168"/>
      <c r="DP16" s="168"/>
      <c r="DQ16" s="168"/>
      <c r="DR16" s="168"/>
    </row>
    <row r="17" spans="1:122" s="21" customFormat="1" ht="15.6">
      <c r="A17" s="31" t="s">
        <v>35</v>
      </c>
      <c r="B17" s="26"/>
      <c r="C17" s="25"/>
      <c r="D17" s="24"/>
      <c r="E17" s="137"/>
      <c r="F17" s="135"/>
      <c r="G17" s="137"/>
      <c r="H17" s="137"/>
      <c r="I17" s="137"/>
      <c r="J17" s="137"/>
      <c r="K17" s="137"/>
      <c r="L17" s="137"/>
      <c r="M17" s="137"/>
      <c r="N17" s="137"/>
      <c r="O17" s="137"/>
      <c r="P17" s="137"/>
      <c r="Q17" s="137"/>
      <c r="R17" s="137"/>
      <c r="S17" s="137"/>
      <c r="T17" s="137"/>
      <c r="U17" s="137"/>
      <c r="V17" s="137"/>
      <c r="W17" s="137"/>
      <c r="X17" s="137"/>
      <c r="Y17" s="137"/>
      <c r="Z17" s="137"/>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row>
    <row r="18" spans="1:122" s="21" customFormat="1" ht="15.6">
      <c r="A18" s="43" t="s">
        <v>34</v>
      </c>
      <c r="B18" s="26"/>
      <c r="C18" s="25"/>
      <c r="D18" s="24"/>
      <c r="E18" s="137"/>
      <c r="F18" s="135"/>
      <c r="G18" s="137"/>
      <c r="H18" s="137"/>
      <c r="I18" s="137"/>
      <c r="J18" s="137"/>
      <c r="K18" s="137"/>
      <c r="L18" s="137"/>
      <c r="M18" s="137"/>
      <c r="N18" s="137"/>
      <c r="O18" s="137"/>
      <c r="P18" s="137"/>
      <c r="Q18" s="137"/>
      <c r="R18" s="137"/>
      <c r="S18" s="137"/>
      <c r="T18" s="137"/>
      <c r="U18" s="137"/>
      <c r="V18" s="137"/>
      <c r="W18" s="137"/>
      <c r="X18" s="137"/>
      <c r="Y18" s="137"/>
      <c r="Z18" s="137"/>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row>
    <row r="19" spans="1:122" s="21" customFormat="1" ht="14.4">
      <c r="A19" s="29" t="s">
        <v>33</v>
      </c>
      <c r="B19" s="26" t="s">
        <v>19</v>
      </c>
      <c r="C19" s="25">
        <v>5153</v>
      </c>
      <c r="D19" s="24">
        <v>329</v>
      </c>
      <c r="E19" s="28">
        <f t="shared" ref="E19:E21" si="1">SUM(G19:AA19)</f>
        <v>0</v>
      </c>
      <c r="F19" s="135"/>
      <c r="G19" s="28"/>
      <c r="H19" s="28"/>
      <c r="I19" s="28"/>
      <c r="J19" s="28"/>
      <c r="K19" s="28"/>
      <c r="L19" s="28"/>
      <c r="M19" s="28"/>
      <c r="N19" s="28"/>
      <c r="O19" s="28"/>
      <c r="P19" s="28"/>
      <c r="Q19" s="28"/>
      <c r="R19" s="28"/>
      <c r="S19" s="28"/>
      <c r="T19" s="28"/>
      <c r="U19" s="28"/>
      <c r="V19" s="28"/>
      <c r="W19" s="28"/>
      <c r="X19" s="28"/>
      <c r="Y19" s="28"/>
      <c r="Z19" s="28"/>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row>
    <row r="20" spans="1:122" s="21" customFormat="1" ht="14.4">
      <c r="A20" s="29" t="s">
        <v>32</v>
      </c>
      <c r="B20" s="26" t="s">
        <v>31</v>
      </c>
      <c r="C20" s="25">
        <v>5154</v>
      </c>
      <c r="D20" s="24">
        <v>330</v>
      </c>
      <c r="E20" s="28">
        <f t="shared" si="1"/>
        <v>0</v>
      </c>
      <c r="F20" s="135"/>
      <c r="G20" s="28"/>
      <c r="H20" s="28"/>
      <c r="I20" s="28"/>
      <c r="J20" s="28"/>
      <c r="K20" s="28"/>
      <c r="L20" s="28"/>
      <c r="M20" s="28"/>
      <c r="N20" s="28"/>
      <c r="O20" s="28"/>
      <c r="P20" s="28"/>
      <c r="Q20" s="28"/>
      <c r="R20" s="28"/>
      <c r="S20" s="28"/>
      <c r="T20" s="28"/>
      <c r="U20" s="28"/>
      <c r="V20" s="28"/>
      <c r="W20" s="28"/>
      <c r="X20" s="28"/>
      <c r="Y20" s="28"/>
      <c r="Z20" s="28"/>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row>
    <row r="21" spans="1:122" s="21" customFormat="1" ht="14.4">
      <c r="A21" s="42" t="s">
        <v>30</v>
      </c>
      <c r="B21" s="26" t="s">
        <v>18</v>
      </c>
      <c r="C21" s="25">
        <v>5155</v>
      </c>
      <c r="D21" s="24">
        <v>331</v>
      </c>
      <c r="E21" s="28">
        <f t="shared" si="1"/>
        <v>0</v>
      </c>
      <c r="F21" s="135"/>
      <c r="G21" s="28"/>
      <c r="H21" s="28"/>
      <c r="I21" s="28"/>
      <c r="J21" s="28"/>
      <c r="K21" s="28"/>
      <c r="L21" s="28"/>
      <c r="M21" s="28"/>
      <c r="N21" s="28"/>
      <c r="O21" s="28"/>
      <c r="P21" s="28"/>
      <c r="Q21" s="28"/>
      <c r="R21" s="28"/>
      <c r="S21" s="28"/>
      <c r="T21" s="28"/>
      <c r="U21" s="28"/>
      <c r="V21" s="28"/>
      <c r="W21" s="28"/>
      <c r="X21" s="28"/>
      <c r="Y21" s="28"/>
      <c r="Z21" s="28"/>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row>
    <row r="22" spans="1:122" s="21" customFormat="1" ht="15.6">
      <c r="A22" s="43" t="s">
        <v>29</v>
      </c>
      <c r="B22" s="26"/>
      <c r="C22" s="25"/>
      <c r="D22" s="24"/>
      <c r="E22" s="28"/>
      <c r="F22" s="135"/>
      <c r="G22" s="28"/>
      <c r="H22" s="28"/>
      <c r="I22" s="28"/>
      <c r="J22" s="28"/>
      <c r="K22" s="28"/>
      <c r="L22" s="28"/>
      <c r="M22" s="28"/>
      <c r="N22" s="28"/>
      <c r="O22" s="28"/>
      <c r="P22" s="28"/>
      <c r="Q22" s="28"/>
      <c r="R22" s="28"/>
      <c r="S22" s="28"/>
      <c r="T22" s="28"/>
      <c r="U22" s="28"/>
      <c r="V22" s="28"/>
      <c r="W22" s="28"/>
      <c r="X22" s="28"/>
      <c r="Y22" s="28"/>
      <c r="Z22" s="28"/>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row>
    <row r="23" spans="1:122" s="21" customFormat="1" ht="14.4">
      <c r="A23" s="29" t="s">
        <v>28</v>
      </c>
      <c r="B23" s="26" t="s">
        <v>9</v>
      </c>
      <c r="C23" s="25">
        <v>5164</v>
      </c>
      <c r="D23" s="24">
        <v>346</v>
      </c>
      <c r="E23" s="28">
        <f t="shared" ref="E23:E25" si="2">SUM(G23:AA23)</f>
        <v>0</v>
      </c>
      <c r="F23" s="135"/>
      <c r="G23" s="28"/>
      <c r="H23" s="28"/>
      <c r="I23" s="28"/>
      <c r="J23" s="28"/>
      <c r="K23" s="28"/>
      <c r="L23" s="28"/>
      <c r="M23" s="28"/>
      <c r="N23" s="28"/>
      <c r="O23" s="28"/>
      <c r="P23" s="28"/>
      <c r="Q23" s="28"/>
      <c r="R23" s="28"/>
      <c r="S23" s="28"/>
      <c r="T23" s="28"/>
      <c r="U23" s="28"/>
      <c r="V23" s="28"/>
      <c r="W23" s="28"/>
      <c r="X23" s="28"/>
      <c r="Y23" s="28"/>
      <c r="Z23" s="28"/>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row>
    <row r="24" spans="1:122" s="21" customFormat="1" ht="14.4">
      <c r="A24" s="29" t="s">
        <v>27</v>
      </c>
      <c r="B24" s="26" t="s">
        <v>26</v>
      </c>
      <c r="C24" s="25">
        <v>5165</v>
      </c>
      <c r="D24" s="24">
        <v>347</v>
      </c>
      <c r="E24" s="28">
        <f t="shared" si="2"/>
        <v>0</v>
      </c>
      <c r="F24" s="135"/>
      <c r="G24" s="28"/>
      <c r="H24" s="28"/>
      <c r="I24" s="28"/>
      <c r="J24" s="28"/>
      <c r="K24" s="28"/>
      <c r="L24" s="28"/>
      <c r="M24" s="28"/>
      <c r="N24" s="28"/>
      <c r="O24" s="28"/>
      <c r="P24" s="28"/>
      <c r="Q24" s="28"/>
      <c r="R24" s="28"/>
      <c r="S24" s="28"/>
      <c r="T24" s="28"/>
      <c r="U24" s="28"/>
      <c r="V24" s="28"/>
      <c r="W24" s="28"/>
      <c r="X24" s="28"/>
      <c r="Y24" s="28"/>
      <c r="Z24" s="28"/>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row>
    <row r="25" spans="1:122" s="21" customFormat="1" ht="14.4">
      <c r="A25" s="42" t="s">
        <v>25</v>
      </c>
      <c r="B25" s="26" t="s">
        <v>7</v>
      </c>
      <c r="C25" s="25">
        <v>5166</v>
      </c>
      <c r="D25" s="24">
        <v>348</v>
      </c>
      <c r="E25" s="28">
        <f t="shared" si="2"/>
        <v>0</v>
      </c>
      <c r="F25" s="135"/>
      <c r="G25" s="28"/>
      <c r="H25" s="28"/>
      <c r="I25" s="28"/>
      <c r="J25" s="28"/>
      <c r="K25" s="28"/>
      <c r="L25" s="28"/>
      <c r="M25" s="28"/>
      <c r="N25" s="28"/>
      <c r="O25" s="28"/>
      <c r="P25" s="28"/>
      <c r="Q25" s="28"/>
      <c r="R25" s="28"/>
      <c r="S25" s="28"/>
      <c r="T25" s="28"/>
      <c r="U25" s="28"/>
      <c r="V25" s="28"/>
      <c r="W25" s="28"/>
      <c r="X25" s="28"/>
      <c r="Y25" s="28"/>
      <c r="Z25" s="28"/>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row>
    <row r="26" spans="1:122" s="21" customFormat="1" ht="14.4">
      <c r="A26" s="41"/>
      <c r="B26" s="26"/>
      <c r="C26" s="25"/>
      <c r="D26" s="24"/>
      <c r="E26" s="28"/>
      <c r="F26" s="135"/>
      <c r="G26" s="28"/>
      <c r="H26" s="28"/>
      <c r="I26" s="28"/>
      <c r="J26" s="28"/>
      <c r="K26" s="28"/>
      <c r="L26" s="28"/>
      <c r="M26" s="28"/>
      <c r="N26" s="28"/>
      <c r="O26" s="28"/>
      <c r="P26" s="28"/>
      <c r="Q26" s="28"/>
      <c r="R26" s="28"/>
      <c r="S26" s="28"/>
      <c r="T26" s="28"/>
      <c r="U26" s="28"/>
      <c r="V26" s="28"/>
      <c r="W26" s="28"/>
      <c r="X26" s="28"/>
      <c r="Y26" s="28"/>
      <c r="Z26" s="28"/>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row>
    <row r="27" spans="1:122" s="21" customFormat="1" ht="18">
      <c r="A27" s="40" t="s">
        <v>24</v>
      </c>
      <c r="B27" s="26"/>
      <c r="C27" s="25"/>
      <c r="D27" s="24"/>
      <c r="E27" s="140" t="s">
        <v>23</v>
      </c>
      <c r="F27" s="135"/>
      <c r="G27" s="140" t="s">
        <v>23</v>
      </c>
      <c r="H27" s="140" t="s">
        <v>23</v>
      </c>
      <c r="I27" s="140" t="s">
        <v>23</v>
      </c>
      <c r="J27" s="140" t="s">
        <v>23</v>
      </c>
      <c r="K27" s="140" t="s">
        <v>23</v>
      </c>
      <c r="L27" s="140" t="s">
        <v>23</v>
      </c>
      <c r="M27" s="140" t="s">
        <v>23</v>
      </c>
      <c r="N27" s="140" t="s">
        <v>23</v>
      </c>
      <c r="O27" s="140" t="s">
        <v>23</v>
      </c>
      <c r="P27" s="140" t="s">
        <v>23</v>
      </c>
      <c r="Q27" s="140" t="s">
        <v>23</v>
      </c>
      <c r="R27" s="140" t="s">
        <v>23</v>
      </c>
      <c r="S27" s="140" t="s">
        <v>23</v>
      </c>
      <c r="T27" s="140" t="s">
        <v>23</v>
      </c>
      <c r="U27" s="140" t="s">
        <v>23</v>
      </c>
      <c r="V27" s="140" t="s">
        <v>23</v>
      </c>
      <c r="W27" s="140" t="s">
        <v>23</v>
      </c>
      <c r="X27" s="140" t="s">
        <v>23</v>
      </c>
      <c r="Y27" s="140" t="s">
        <v>23</v>
      </c>
      <c r="Z27" s="140" t="s">
        <v>23</v>
      </c>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row>
    <row r="28" spans="1:122" s="21" customFormat="1" ht="28.8">
      <c r="A28" s="39" t="s">
        <v>22</v>
      </c>
      <c r="B28" s="26"/>
      <c r="C28" s="25"/>
      <c r="D28" s="24"/>
      <c r="E28" s="137"/>
      <c r="F28" s="135"/>
      <c r="G28" s="137"/>
      <c r="H28" s="137"/>
      <c r="I28" s="137"/>
      <c r="J28" s="137"/>
      <c r="K28" s="137"/>
      <c r="L28" s="137"/>
      <c r="M28" s="137"/>
      <c r="N28" s="137"/>
      <c r="O28" s="137"/>
      <c r="P28" s="137"/>
      <c r="Q28" s="137"/>
      <c r="R28" s="137"/>
      <c r="S28" s="137"/>
      <c r="T28" s="137"/>
      <c r="U28" s="137"/>
      <c r="V28" s="137"/>
      <c r="W28" s="137"/>
      <c r="X28" s="137"/>
      <c r="Y28" s="137"/>
      <c r="Z28" s="137"/>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row>
    <row r="29" spans="1:122" s="21" customFormat="1" ht="15.6">
      <c r="A29" s="31" t="s">
        <v>21</v>
      </c>
      <c r="B29" s="26"/>
      <c r="C29" s="25"/>
      <c r="D29" s="24"/>
      <c r="E29" s="138"/>
      <c r="F29" s="135"/>
      <c r="G29" s="138"/>
      <c r="H29" s="138"/>
      <c r="I29" s="138"/>
      <c r="J29" s="138"/>
      <c r="K29" s="138"/>
      <c r="L29" s="138"/>
      <c r="M29" s="138"/>
      <c r="N29" s="138"/>
      <c r="O29" s="138"/>
      <c r="P29" s="138"/>
      <c r="Q29" s="138"/>
      <c r="R29" s="138"/>
      <c r="S29" s="138"/>
      <c r="T29" s="138"/>
      <c r="U29" s="138"/>
      <c r="V29" s="138"/>
      <c r="W29" s="138"/>
      <c r="X29" s="138"/>
      <c r="Y29" s="138"/>
      <c r="Z29" s="138"/>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row>
    <row r="30" spans="1:122" s="21" customFormat="1" ht="15.6">
      <c r="A30" s="30" t="s">
        <v>12</v>
      </c>
      <c r="B30" s="26"/>
      <c r="C30" s="25"/>
      <c r="D30" s="24"/>
      <c r="E30" s="138" t="s">
        <v>20</v>
      </c>
      <c r="F30" s="135"/>
      <c r="G30" s="138" t="s">
        <v>20</v>
      </c>
      <c r="H30" s="138" t="s">
        <v>20</v>
      </c>
      <c r="I30" s="138" t="s">
        <v>20</v>
      </c>
      <c r="J30" s="138" t="s">
        <v>20</v>
      </c>
      <c r="K30" s="138" t="s">
        <v>20</v>
      </c>
      <c r="L30" s="138" t="s">
        <v>20</v>
      </c>
      <c r="M30" s="138" t="s">
        <v>20</v>
      </c>
      <c r="N30" s="138" t="s">
        <v>20</v>
      </c>
      <c r="O30" s="138" t="s">
        <v>20</v>
      </c>
      <c r="P30" s="138" t="s">
        <v>20</v>
      </c>
      <c r="Q30" s="138" t="s">
        <v>20</v>
      </c>
      <c r="R30" s="138" t="s">
        <v>20</v>
      </c>
      <c r="S30" s="138" t="s">
        <v>20</v>
      </c>
      <c r="T30" s="138" t="s">
        <v>20</v>
      </c>
      <c r="U30" s="138" t="s">
        <v>20</v>
      </c>
      <c r="V30" s="138" t="s">
        <v>20</v>
      </c>
      <c r="W30" s="138" t="s">
        <v>20</v>
      </c>
      <c r="X30" s="138" t="s">
        <v>20</v>
      </c>
      <c r="Y30" s="138" t="s">
        <v>20</v>
      </c>
      <c r="Z30" s="138" t="s">
        <v>20</v>
      </c>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row>
    <row r="31" spans="1:122" s="21" customFormat="1" ht="14.4">
      <c r="A31" s="38" t="s">
        <v>10</v>
      </c>
      <c r="B31" s="26" t="s">
        <v>19</v>
      </c>
      <c r="C31" s="25">
        <v>222</v>
      </c>
      <c r="D31" s="24">
        <v>391</v>
      </c>
      <c r="E31" s="28">
        <f t="shared" ref="E31:E34" si="3">SUM(G31:AA31)</f>
        <v>0</v>
      </c>
      <c r="F31" s="135"/>
      <c r="G31" s="28"/>
      <c r="H31" s="28"/>
      <c r="I31" s="28"/>
      <c r="J31" s="28"/>
      <c r="K31" s="28"/>
      <c r="L31" s="28"/>
      <c r="M31" s="28"/>
      <c r="N31" s="28"/>
      <c r="O31" s="28"/>
      <c r="P31" s="28"/>
      <c r="Q31" s="28"/>
      <c r="R31" s="28"/>
      <c r="S31" s="28"/>
      <c r="T31" s="28"/>
      <c r="U31" s="28"/>
      <c r="V31" s="28"/>
      <c r="W31" s="28"/>
      <c r="X31" s="28"/>
      <c r="Y31" s="28"/>
      <c r="Z31" s="28"/>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row>
    <row r="32" spans="1:122" s="21" customFormat="1" ht="14.4">
      <c r="A32" s="29" t="s">
        <v>8</v>
      </c>
      <c r="B32" s="26" t="s">
        <v>18</v>
      </c>
      <c r="C32" s="25">
        <v>224</v>
      </c>
      <c r="D32" s="24">
        <v>394</v>
      </c>
      <c r="E32" s="28">
        <f t="shared" si="3"/>
        <v>0</v>
      </c>
      <c r="F32" s="135"/>
      <c r="G32" s="28"/>
      <c r="H32" s="28"/>
      <c r="I32" s="28"/>
      <c r="J32" s="28"/>
      <c r="K32" s="28"/>
      <c r="L32" s="28"/>
      <c r="M32" s="28"/>
      <c r="N32" s="28"/>
      <c r="O32" s="28"/>
      <c r="P32" s="28"/>
      <c r="Q32" s="28"/>
      <c r="R32" s="28"/>
      <c r="S32" s="28"/>
      <c r="T32" s="28"/>
      <c r="U32" s="28"/>
      <c r="V32" s="28"/>
      <c r="W32" s="28"/>
      <c r="X32" s="28"/>
      <c r="Y32" s="28"/>
      <c r="Z32" s="28"/>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row>
    <row r="33" spans="1:122" s="21" customFormat="1" ht="14.4">
      <c r="A33" s="29" t="s">
        <v>6</v>
      </c>
      <c r="B33" s="26" t="s">
        <v>17</v>
      </c>
      <c r="C33" s="25">
        <v>226</v>
      </c>
      <c r="D33" s="24">
        <v>397</v>
      </c>
      <c r="E33" s="28">
        <f t="shared" si="3"/>
        <v>0</v>
      </c>
      <c r="F33" s="135"/>
      <c r="G33" s="28"/>
      <c r="H33" s="28"/>
      <c r="I33" s="28"/>
      <c r="J33" s="28"/>
      <c r="K33" s="28"/>
      <c r="L33" s="28"/>
      <c r="M33" s="28"/>
      <c r="N33" s="28"/>
      <c r="O33" s="28"/>
      <c r="P33" s="28"/>
      <c r="Q33" s="28"/>
      <c r="R33" s="28"/>
      <c r="S33" s="28"/>
      <c r="T33" s="28"/>
      <c r="U33" s="28"/>
      <c r="V33" s="28"/>
      <c r="W33" s="28"/>
      <c r="X33" s="28"/>
      <c r="Y33" s="28"/>
      <c r="Z33" s="28"/>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row>
    <row r="34" spans="1:122" s="21" customFormat="1" ht="14.4">
      <c r="A34" s="29" t="s">
        <v>4</v>
      </c>
      <c r="B34" s="26" t="s">
        <v>16</v>
      </c>
      <c r="C34" s="25">
        <v>228</v>
      </c>
      <c r="D34" s="24">
        <v>400</v>
      </c>
      <c r="E34" s="28">
        <f t="shared" si="3"/>
        <v>0</v>
      </c>
      <c r="F34" s="135"/>
      <c r="G34" s="28"/>
      <c r="H34" s="28"/>
      <c r="I34" s="28"/>
      <c r="J34" s="28"/>
      <c r="K34" s="28"/>
      <c r="L34" s="28"/>
      <c r="M34" s="28"/>
      <c r="N34" s="28"/>
      <c r="O34" s="28"/>
      <c r="P34" s="28"/>
      <c r="Q34" s="28"/>
      <c r="R34" s="28"/>
      <c r="S34" s="28"/>
      <c r="T34" s="28"/>
      <c r="U34" s="28"/>
      <c r="V34" s="28"/>
      <c r="W34" s="28"/>
      <c r="X34" s="28"/>
      <c r="Y34" s="28"/>
      <c r="Z34" s="28"/>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row>
    <row r="35" spans="1:122" s="21" customFormat="1" ht="14.4">
      <c r="A35" s="29"/>
      <c r="B35" s="26"/>
      <c r="C35" s="25"/>
      <c r="D35" s="24"/>
      <c r="E35" s="32"/>
      <c r="F35" s="135"/>
      <c r="G35" s="32"/>
      <c r="H35" s="32"/>
      <c r="I35" s="32"/>
      <c r="J35" s="32"/>
      <c r="K35" s="32"/>
      <c r="L35" s="32"/>
      <c r="M35" s="32"/>
      <c r="N35" s="32"/>
      <c r="O35" s="32"/>
      <c r="P35" s="32"/>
      <c r="Q35" s="32"/>
      <c r="R35" s="32"/>
      <c r="S35" s="32"/>
      <c r="T35" s="32"/>
      <c r="U35" s="32"/>
      <c r="V35" s="32"/>
      <c r="W35" s="32"/>
      <c r="X35" s="32"/>
      <c r="Y35" s="32"/>
      <c r="Z35" s="3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row>
    <row r="36" spans="1:122" s="21" customFormat="1" ht="14.4">
      <c r="A36" s="37" t="s">
        <v>15</v>
      </c>
      <c r="B36" s="36" t="s">
        <v>14</v>
      </c>
      <c r="C36" s="35">
        <v>5407</v>
      </c>
      <c r="D36" s="34">
        <v>403</v>
      </c>
      <c r="E36" s="33">
        <f>SUM(G36:AA36)</f>
        <v>0</v>
      </c>
      <c r="F36" s="135"/>
      <c r="G36" s="33"/>
      <c r="H36" s="33"/>
      <c r="I36" s="33"/>
      <c r="J36" s="33"/>
      <c r="K36" s="33"/>
      <c r="L36" s="33"/>
      <c r="M36" s="33"/>
      <c r="N36" s="33"/>
      <c r="O36" s="33"/>
      <c r="P36" s="33"/>
      <c r="Q36" s="33"/>
      <c r="R36" s="33"/>
      <c r="S36" s="33"/>
      <c r="T36" s="33"/>
      <c r="U36" s="33"/>
      <c r="V36" s="33"/>
      <c r="W36" s="33"/>
      <c r="X36" s="33"/>
      <c r="Y36" s="33"/>
      <c r="Z36" s="33"/>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row>
    <row r="37" spans="1:122" s="21" customFormat="1" ht="12.6" customHeight="1">
      <c r="A37" s="29"/>
      <c r="B37" s="26"/>
      <c r="C37" s="25"/>
      <c r="D37" s="24"/>
      <c r="E37" s="32"/>
      <c r="F37" s="135"/>
      <c r="G37" s="32"/>
      <c r="H37" s="32"/>
      <c r="I37" s="32"/>
      <c r="J37" s="32"/>
      <c r="K37" s="32"/>
      <c r="L37" s="32"/>
      <c r="M37" s="32"/>
      <c r="N37" s="32"/>
      <c r="O37" s="32"/>
      <c r="P37" s="32"/>
      <c r="Q37" s="32"/>
      <c r="R37" s="32"/>
      <c r="S37" s="32"/>
      <c r="T37" s="32"/>
      <c r="U37" s="32"/>
      <c r="V37" s="32"/>
      <c r="W37" s="32"/>
      <c r="X37" s="32"/>
      <c r="Y37" s="32"/>
      <c r="Z37" s="3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row>
    <row r="38" spans="1:122" s="21" customFormat="1" ht="15.6">
      <c r="A38" s="31" t="s">
        <v>13</v>
      </c>
      <c r="B38" s="26"/>
      <c r="C38" s="25"/>
      <c r="D38" s="24"/>
      <c r="E38" s="138"/>
      <c r="F38" s="135"/>
      <c r="G38" s="138"/>
      <c r="H38" s="138"/>
      <c r="I38" s="138"/>
      <c r="J38" s="138"/>
      <c r="K38" s="138"/>
      <c r="L38" s="138"/>
      <c r="M38" s="138"/>
      <c r="N38" s="138"/>
      <c r="O38" s="138"/>
      <c r="P38" s="138"/>
      <c r="Q38" s="138"/>
      <c r="R38" s="138"/>
      <c r="S38" s="138"/>
      <c r="T38" s="138"/>
      <c r="U38" s="138"/>
      <c r="V38" s="138"/>
      <c r="W38" s="138"/>
      <c r="X38" s="138"/>
      <c r="Y38" s="138"/>
      <c r="Z38" s="138"/>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row>
    <row r="39" spans="1:122" s="21" customFormat="1" ht="15.6">
      <c r="A39" s="30" t="s">
        <v>12</v>
      </c>
      <c r="B39" s="26"/>
      <c r="C39" s="25"/>
      <c r="D39" s="24"/>
      <c r="E39" s="138" t="s">
        <v>11</v>
      </c>
      <c r="F39" s="135"/>
      <c r="G39" s="138" t="s">
        <v>11</v>
      </c>
      <c r="H39" s="138" t="s">
        <v>11</v>
      </c>
      <c r="I39" s="138" t="s">
        <v>11</v>
      </c>
      <c r="J39" s="138" t="s">
        <v>11</v>
      </c>
      <c r="K39" s="138" t="s">
        <v>11</v>
      </c>
      <c r="L39" s="138" t="s">
        <v>11</v>
      </c>
      <c r="M39" s="138" t="s">
        <v>11</v>
      </c>
      <c r="N39" s="138" t="s">
        <v>11</v>
      </c>
      <c r="O39" s="138" t="s">
        <v>11</v>
      </c>
      <c r="P39" s="138" t="s">
        <v>11</v>
      </c>
      <c r="Q39" s="138" t="s">
        <v>11</v>
      </c>
      <c r="R39" s="138" t="s">
        <v>11</v>
      </c>
      <c r="S39" s="138" t="s">
        <v>11</v>
      </c>
      <c r="T39" s="138" t="s">
        <v>11</v>
      </c>
      <c r="U39" s="138" t="s">
        <v>11</v>
      </c>
      <c r="V39" s="138" t="s">
        <v>11</v>
      </c>
      <c r="W39" s="138" t="s">
        <v>11</v>
      </c>
      <c r="X39" s="138" t="s">
        <v>11</v>
      </c>
      <c r="Y39" s="138" t="s">
        <v>11</v>
      </c>
      <c r="Z39" s="138" t="s">
        <v>11</v>
      </c>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row>
    <row r="40" spans="1:122" s="21" customFormat="1" ht="14.4">
      <c r="A40" s="29" t="s">
        <v>10</v>
      </c>
      <c r="B40" s="26" t="s">
        <v>9</v>
      </c>
      <c r="C40" s="25">
        <v>231</v>
      </c>
      <c r="D40" s="24">
        <v>411</v>
      </c>
      <c r="E40" s="28">
        <f t="shared" ref="E40:E43" si="4">SUM(G40:AA40)</f>
        <v>0</v>
      </c>
      <c r="F40" s="135"/>
      <c r="G40" s="28"/>
      <c r="H40" s="28"/>
      <c r="I40" s="28"/>
      <c r="J40" s="28"/>
      <c r="K40" s="28"/>
      <c r="L40" s="28"/>
      <c r="M40" s="28"/>
      <c r="N40" s="28"/>
      <c r="O40" s="28"/>
      <c r="P40" s="28"/>
      <c r="Q40" s="28"/>
      <c r="R40" s="28"/>
      <c r="S40" s="28"/>
      <c r="T40" s="28"/>
      <c r="U40" s="28"/>
      <c r="V40" s="28"/>
      <c r="W40" s="28"/>
      <c r="X40" s="28"/>
      <c r="Y40" s="28"/>
      <c r="Z40" s="28"/>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row>
    <row r="41" spans="1:122" s="21" customFormat="1" ht="14.4">
      <c r="A41" s="29" t="s">
        <v>8</v>
      </c>
      <c r="B41" s="26" t="s">
        <v>7</v>
      </c>
      <c r="C41" s="25">
        <v>233</v>
      </c>
      <c r="D41" s="24">
        <v>414</v>
      </c>
      <c r="E41" s="28">
        <f t="shared" si="4"/>
        <v>0</v>
      </c>
      <c r="F41" s="135"/>
      <c r="G41" s="28"/>
      <c r="H41" s="28"/>
      <c r="I41" s="28"/>
      <c r="J41" s="28"/>
      <c r="K41" s="28"/>
      <c r="L41" s="28"/>
      <c r="M41" s="28"/>
      <c r="N41" s="28"/>
      <c r="O41" s="28"/>
      <c r="P41" s="28"/>
      <c r="Q41" s="28"/>
      <c r="R41" s="28"/>
      <c r="S41" s="28"/>
      <c r="T41" s="28"/>
      <c r="U41" s="28"/>
      <c r="V41" s="28"/>
      <c r="W41" s="28"/>
      <c r="X41" s="28"/>
      <c r="Y41" s="28"/>
      <c r="Z41" s="28"/>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row>
    <row r="42" spans="1:122" s="21" customFormat="1" ht="14.4">
      <c r="A42" s="29" t="s">
        <v>6</v>
      </c>
      <c r="B42" s="26" t="s">
        <v>5</v>
      </c>
      <c r="C42" s="25">
        <v>235</v>
      </c>
      <c r="D42" s="24">
        <v>417</v>
      </c>
      <c r="E42" s="28">
        <f t="shared" si="4"/>
        <v>0</v>
      </c>
      <c r="F42" s="135"/>
      <c r="G42" s="28"/>
      <c r="H42" s="28"/>
      <c r="I42" s="28"/>
      <c r="J42" s="28"/>
      <c r="K42" s="28"/>
      <c r="L42" s="28"/>
      <c r="M42" s="28"/>
      <c r="N42" s="28"/>
      <c r="O42" s="28"/>
      <c r="P42" s="28"/>
      <c r="Q42" s="28"/>
      <c r="R42" s="28"/>
      <c r="S42" s="28"/>
      <c r="T42" s="28"/>
      <c r="U42" s="28"/>
      <c r="V42" s="28"/>
      <c r="W42" s="28"/>
      <c r="X42" s="28"/>
      <c r="Y42" s="28"/>
      <c r="Z42" s="28"/>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row>
    <row r="43" spans="1:122" s="21" customFormat="1" ht="14.4">
      <c r="A43" s="29" t="s">
        <v>4</v>
      </c>
      <c r="B43" s="26" t="s">
        <v>3</v>
      </c>
      <c r="C43" s="25">
        <v>237</v>
      </c>
      <c r="D43" s="24">
        <v>420</v>
      </c>
      <c r="E43" s="28">
        <f t="shared" si="4"/>
        <v>0</v>
      </c>
      <c r="F43" s="135"/>
      <c r="G43" s="28"/>
      <c r="H43" s="28"/>
      <c r="I43" s="28"/>
      <c r="J43" s="28"/>
      <c r="K43" s="28"/>
      <c r="L43" s="28"/>
      <c r="M43" s="28"/>
      <c r="N43" s="28"/>
      <c r="O43" s="28"/>
      <c r="P43" s="28"/>
      <c r="Q43" s="28"/>
      <c r="R43" s="28"/>
      <c r="S43" s="28"/>
      <c r="T43" s="28"/>
      <c r="U43" s="28"/>
      <c r="V43" s="28"/>
      <c r="W43" s="28"/>
      <c r="X43" s="28"/>
      <c r="Y43" s="28"/>
      <c r="Z43" s="28"/>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row>
    <row r="44" spans="1:122" s="21" customFormat="1" ht="15" thickBot="1">
      <c r="A44" s="27"/>
      <c r="B44" s="26"/>
      <c r="C44" s="25"/>
      <c r="D44" s="24"/>
      <c r="E44" s="141"/>
      <c r="F44" s="135"/>
      <c r="G44" s="141"/>
      <c r="H44" s="141"/>
      <c r="I44" s="141"/>
      <c r="J44" s="141"/>
      <c r="K44" s="141"/>
      <c r="L44" s="141"/>
      <c r="M44" s="141"/>
      <c r="N44" s="141"/>
      <c r="O44" s="141"/>
      <c r="P44" s="141"/>
      <c r="Q44" s="141"/>
      <c r="R44" s="141"/>
      <c r="S44" s="141"/>
      <c r="T44" s="141"/>
      <c r="U44" s="141"/>
      <c r="V44" s="141"/>
      <c r="W44" s="141"/>
      <c r="X44" s="141"/>
      <c r="Y44" s="141"/>
      <c r="Z44" s="141"/>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row>
    <row r="45" spans="1:122" s="21" customFormat="1" ht="15" thickBot="1">
      <c r="A45" s="23"/>
      <c r="B45" s="4"/>
      <c r="C45" s="4"/>
      <c r="D45" s="142"/>
      <c r="E45" s="143"/>
      <c r="F45" s="135"/>
      <c r="G45" s="143"/>
      <c r="H45" s="143"/>
      <c r="I45" s="143"/>
      <c r="J45" s="143"/>
      <c r="K45" s="143"/>
      <c r="L45" s="143"/>
      <c r="M45" s="143"/>
      <c r="N45" s="143"/>
      <c r="O45" s="143"/>
      <c r="P45" s="143"/>
      <c r="Q45" s="143"/>
      <c r="R45" s="143"/>
      <c r="S45" s="143"/>
      <c r="T45" s="143"/>
      <c r="U45" s="143"/>
      <c r="V45" s="143"/>
      <c r="W45" s="143"/>
      <c r="X45" s="143"/>
      <c r="Y45" s="143"/>
      <c r="Z45" s="143"/>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row>
    <row r="46" spans="1:122" s="11" customFormat="1" ht="14.4">
      <c r="A46" s="20" t="s">
        <v>2</v>
      </c>
      <c r="B46" s="19"/>
      <c r="C46" s="18"/>
      <c r="D46" s="17"/>
      <c r="E46" s="123"/>
      <c r="F46" s="144"/>
      <c r="G46" s="204"/>
      <c r="H46" s="123"/>
      <c r="I46" s="123"/>
      <c r="J46" s="123"/>
      <c r="K46" s="123"/>
      <c r="L46" s="123"/>
      <c r="M46" s="123"/>
      <c r="N46" s="123"/>
      <c r="O46" s="123"/>
      <c r="P46" s="123"/>
      <c r="Q46" s="123"/>
      <c r="R46" s="123"/>
      <c r="S46" s="123"/>
      <c r="T46" s="123"/>
      <c r="U46" s="123"/>
      <c r="V46" s="123"/>
      <c r="W46" s="123"/>
      <c r="X46" s="123"/>
      <c r="Y46" s="123"/>
      <c r="Z46" s="123"/>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row>
    <row r="47" spans="1:122" s="11" customFormat="1" ht="14.4">
      <c r="A47" s="16" t="s">
        <v>1</v>
      </c>
      <c r="B47" s="15"/>
      <c r="C47" s="14"/>
      <c r="D47" s="13"/>
      <c r="E47" s="124"/>
      <c r="F47" s="170"/>
      <c r="G47" s="205"/>
      <c r="H47" s="124"/>
      <c r="I47" s="124"/>
      <c r="J47" s="124"/>
      <c r="K47" s="124"/>
      <c r="L47" s="124"/>
      <c r="M47" s="124"/>
      <c r="N47" s="124"/>
      <c r="O47" s="124"/>
      <c r="P47" s="124"/>
      <c r="Q47" s="124"/>
      <c r="R47" s="124"/>
      <c r="S47" s="124"/>
      <c r="T47" s="124"/>
      <c r="U47" s="124"/>
      <c r="V47" s="124"/>
      <c r="W47" s="124"/>
      <c r="X47" s="124"/>
      <c r="Y47" s="124"/>
      <c r="Z47" s="124"/>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row>
    <row r="48" spans="1:122" s="1" customFormat="1" ht="15" thickBot="1">
      <c r="A48" s="10" t="s">
        <v>0</v>
      </c>
      <c r="B48" s="9"/>
      <c r="C48" s="8"/>
      <c r="D48" s="7"/>
      <c r="E48" s="125"/>
      <c r="F48" s="110"/>
      <c r="G48" s="206"/>
      <c r="H48" s="125"/>
      <c r="I48" s="125"/>
      <c r="J48" s="125"/>
      <c r="K48" s="125"/>
      <c r="L48" s="125"/>
      <c r="M48" s="125"/>
      <c r="N48" s="125"/>
      <c r="O48" s="125"/>
      <c r="P48" s="125"/>
      <c r="Q48" s="125"/>
      <c r="R48" s="125"/>
      <c r="S48" s="125"/>
      <c r="T48" s="125"/>
      <c r="U48" s="125"/>
      <c r="V48" s="125"/>
      <c r="W48" s="125"/>
      <c r="X48" s="125"/>
      <c r="Y48" s="125"/>
      <c r="Z48" s="125"/>
    </row>
  </sheetData>
  <mergeCells count="1">
    <mergeCell ref="A1:E1"/>
  </mergeCells>
  <pageMargins left="0.17" right="0.2" top="0.33" bottom="0.45" header="0.17" footer="0.3"/>
  <pageSetup paperSize="5" scale="50" fitToHeight="0" orientation="landscape"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Collection From District</vt:lpstr>
      <vt:lpstr>Data Collection for Charters</vt:lpstr>
      <vt:lpstr>'Data Collection From District'!Print_Area</vt:lpstr>
      <vt:lpstr>'Data Collection From District'!Print_Titles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JVann</dc:creator>
  <cp:lastModifiedBy>JVann</cp:lastModifiedBy>
  <cp:lastPrinted>2011-11-22T18:39:19Z</cp:lastPrinted>
  <dcterms:created xsi:type="dcterms:W3CDTF">2011-09-29T17:46:35Z</dcterms:created>
  <dcterms:modified xsi:type="dcterms:W3CDTF">2011-11-22T19:29:59Z</dcterms:modified>
</cp:coreProperties>
</file>